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88.211\gku\00 Работа 2024\ТКО\"/>
    </mc:Choice>
  </mc:AlternateContent>
  <xr:revisionPtr revIDLastSave="0" documentId="13_ncr:1_{11465477-E8AC-4605-9330-E54A4F11BA8B}" xr6:coauthVersionLast="47" xr6:coauthVersionMax="47" xr10:uidLastSave="{00000000-0000-0000-0000-000000000000}"/>
  <bookViews>
    <workbookView xWindow="-120" yWindow="-120" windowWidth="29040" windowHeight="15720" xr2:uid="{5EAEDBCD-4F0F-4481-97BC-6AB4D249D518}"/>
  </bookViews>
  <sheets>
    <sheet name="ОР" sheetId="1" r:id="rId1"/>
  </sheets>
  <externalReferences>
    <externalReference r:id="rId2"/>
    <externalReference r:id="rId3"/>
  </externalReferences>
  <definedNames>
    <definedName name="PERIOD">#REF!</definedName>
    <definedName name="period1">[2]TECHSHEET!$R$8</definedName>
    <definedName name="TARIFF_UNIT">#REF!</definedName>
    <definedName name="TAX">#REF!</definedName>
    <definedName name="_xlnm.Print_Area" localSheetId="0">ОР!$B$1:$E$62</definedName>
    <definedName name="шаблон1">#REF!</definedName>
    <definedName name="шаблонрасчет1">#REF!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4" i="1" l="1"/>
  <c r="E45" i="1"/>
  <c r="E37" i="1"/>
  <c r="E24" i="1"/>
  <c r="E20" i="1"/>
  <c r="E16" i="1"/>
  <c r="E10" i="1"/>
  <c r="E8" i="1"/>
  <c r="E4" i="1"/>
  <c r="E60" i="1" l="1"/>
  <c r="E62" i="1" s="1"/>
</calcChain>
</file>

<file path=xl/sharedStrings.xml><?xml version="1.0" encoding="utf-8"?>
<sst xmlns="http://schemas.openxmlformats.org/spreadsheetml/2006/main" count="112" uniqueCount="104">
  <si>
    <t>№</t>
  </si>
  <si>
    <t>Статьи тарифных расходов</t>
  </si>
  <si>
    <t>факт предприятия 2023</t>
  </si>
  <si>
    <t>Расходы на приобретение сырья и материалов и их хранение</t>
  </si>
  <si>
    <t>ОР</t>
  </si>
  <si>
    <t xml:space="preserve"> 1.1</t>
  </si>
  <si>
    <t>Сырьё и материалы</t>
  </si>
  <si>
    <t xml:space="preserve"> 1.2</t>
  </si>
  <si>
    <t>Горюче-смазочные материалы</t>
  </si>
  <si>
    <t xml:space="preserve"> 1.3</t>
  </si>
  <si>
    <t>Материалы и малоценные основные средства</t>
  </si>
  <si>
    <t xml:space="preserve">Расходы на оплату труда и отчисления на социальные нужды основного производственного персонала, в том числе налоги и сборы </t>
  </si>
  <si>
    <t xml:space="preserve"> 2.1</t>
  </si>
  <si>
    <t>Расходы на оплату труда производственного персонала</t>
  </si>
  <si>
    <t>среднемесчная зарплата</t>
  </si>
  <si>
    <t>численность</t>
  </si>
  <si>
    <t xml:space="preserve"> 2.2</t>
  </si>
  <si>
    <t>Проезд в отпуск</t>
  </si>
  <si>
    <t xml:space="preserve"> 2.3</t>
  </si>
  <si>
    <t>Отчисления на социальные нужды производственного персонала, в том числе налоги и сборы</t>
  </si>
  <si>
    <t>Расходы на уплату процентов по займам и кредитам, не учитываемые при определении налогооблагаемой базы налога на прибыль</t>
  </si>
  <si>
    <t>Общехозяйственные расходы</t>
  </si>
  <si>
    <t>Прочие производственные расходы</t>
  </si>
  <si>
    <t xml:space="preserve"> 5.1</t>
  </si>
  <si>
    <t>Аренда техники</t>
  </si>
  <si>
    <t xml:space="preserve"> 5.2</t>
  </si>
  <si>
    <t>Расходы на оплату работ и услуг производственного характера, выполняемых сторонними организациями</t>
  </si>
  <si>
    <t xml:space="preserve"> 5.3</t>
  </si>
  <si>
    <t>Ремонтные расходы</t>
  </si>
  <si>
    <t xml:space="preserve"> 6.1</t>
  </si>
  <si>
    <t>Расходы на текущий ремонт объектов</t>
  </si>
  <si>
    <t xml:space="preserve"> 6.2</t>
  </si>
  <si>
    <t>Расходы на капитальный ремонт объектов</t>
  </si>
  <si>
    <t xml:space="preserve"> 6.3</t>
  </si>
  <si>
    <t>Расходы на оплату труда и отчисления на социальные нужды ремонтного персонала, в том числе налоги и сборы</t>
  </si>
  <si>
    <t>Административные расходы</t>
  </si>
  <si>
    <t xml:space="preserve"> 7.1</t>
  </si>
  <si>
    <t>Расходы на оплату работ и услуг, выполняемых сторонними организациями</t>
  </si>
  <si>
    <t xml:space="preserve"> 7.2</t>
  </si>
  <si>
    <t>Расходы на оплату труда и отчисления на социальные нужды АУП, в том числе налоги и сборы</t>
  </si>
  <si>
    <t>расходы на оплату труда</t>
  </si>
  <si>
    <t>среднемесячная зарплата</t>
  </si>
  <si>
    <t>отчисления на социальные нужды</t>
  </si>
  <si>
    <t>проезд в отпуск</t>
  </si>
  <si>
    <t xml:space="preserve"> 7.3</t>
  </si>
  <si>
    <t>Арендная плата, лизинговые платежи, не связанные с арендой (лизингом)</t>
  </si>
  <si>
    <t xml:space="preserve"> 7.4</t>
  </si>
  <si>
    <t>Служебные командировки</t>
  </si>
  <si>
    <t xml:space="preserve"> 7.5</t>
  </si>
  <si>
    <t>Обучение персонала</t>
  </si>
  <si>
    <t xml:space="preserve"> 7.6</t>
  </si>
  <si>
    <t>Страхование производственных объектов</t>
  </si>
  <si>
    <t xml:space="preserve"> 7.7</t>
  </si>
  <si>
    <t>Прочие административные расходы</t>
  </si>
  <si>
    <t>Неподкоонтрольные расходы</t>
  </si>
  <si>
    <t>НпкР</t>
  </si>
  <si>
    <t xml:space="preserve"> 8.1</t>
  </si>
  <si>
    <t>Расходы на плату за негативное воздействие на окружающую среду при размещении ТКО</t>
  </si>
  <si>
    <t>ТКО, куб.м</t>
  </si>
  <si>
    <t xml:space="preserve"> 8.2</t>
  </si>
  <si>
    <t>Сбытовые расходы (сомнительные долги)</t>
  </si>
  <si>
    <t>НпкР РО</t>
  </si>
  <si>
    <t xml:space="preserve"> 8.3</t>
  </si>
  <si>
    <t>Расходы на арендную плату, лизинговые платежи, концессионную плату</t>
  </si>
  <si>
    <t xml:space="preserve"> 8.4</t>
  </si>
  <si>
    <t>Расходы, связанные с уплатой налогов и сборов</t>
  </si>
  <si>
    <t xml:space="preserve"> 8.5</t>
  </si>
  <si>
    <t>Расходы на оплату товаров (услуг, работ), приобретаемых у других организаций, осуществляющих регулируемые виды деятельности</t>
  </si>
  <si>
    <t xml:space="preserve"> 8.6</t>
  </si>
  <si>
    <t>Прочие неподконтрольные расходы</t>
  </si>
  <si>
    <t>Расходы на энергетические ресурсы и холодную воду</t>
  </si>
  <si>
    <t>ЭР</t>
  </si>
  <si>
    <t xml:space="preserve"> 9.1</t>
  </si>
  <si>
    <t xml:space="preserve">электроэнергия </t>
  </si>
  <si>
    <t xml:space="preserve"> 9.2</t>
  </si>
  <si>
    <t>теплоэнергия</t>
  </si>
  <si>
    <t xml:space="preserve"> 9.3</t>
  </si>
  <si>
    <t>теплоноситель</t>
  </si>
  <si>
    <t xml:space="preserve"> 9.4</t>
  </si>
  <si>
    <t>топливо</t>
  </si>
  <si>
    <t xml:space="preserve"> 9.5</t>
  </si>
  <si>
    <t>холодное водоснабжение</t>
  </si>
  <si>
    <t xml:space="preserve"> 9.6</t>
  </si>
  <si>
    <t>горячее водоснабжение</t>
  </si>
  <si>
    <t xml:space="preserve"> 9.7</t>
  </si>
  <si>
    <t>водоотведение</t>
  </si>
  <si>
    <t>Амортизация основных средств и нематериальных активов, относимых к объектам, используемым для обработки, обезвреживания, захоронения ТКО</t>
  </si>
  <si>
    <t>А</t>
  </si>
  <si>
    <t>Нормативная прибыль</t>
  </si>
  <si>
    <t>НормПр</t>
  </si>
  <si>
    <t xml:space="preserve"> 11.1</t>
  </si>
  <si>
    <t>Расходы на реализацию инвестиционной программы учтённые в необходимой валовой выручке отчётного года по статье "Нормативная прибыль"</t>
  </si>
  <si>
    <t xml:space="preserve"> 11.2</t>
  </si>
  <si>
    <t xml:space="preserve">Возврат займов и кредитов, привлекаемых на мероприятия ИП, а также % по займам и кредитам с учетом положений пункта 11 </t>
  </si>
  <si>
    <t xml:space="preserve"> 11.3</t>
  </si>
  <si>
    <t>ЭОР на выплаты, предусмотренные коллективными договорами, не учитываемые пр определении налоговой базы налога на прибыль в соответствии с НК РФ</t>
  </si>
  <si>
    <t xml:space="preserve"> 11.4</t>
  </si>
  <si>
    <t>прочие</t>
  </si>
  <si>
    <t>Расчетная предпринимательская прибыль</t>
  </si>
  <si>
    <t>РПП</t>
  </si>
  <si>
    <t>ИТОГО расходы, руб.</t>
  </si>
  <si>
    <t>объем, м3</t>
  </si>
  <si>
    <t>Тариф, руб/м3</t>
  </si>
  <si>
    <t>(наименование организации)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</si>
</sst>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indexed="30"/>
      <name val="Tahoma"/>
      <family val="2"/>
      <charset val="204"/>
    </font>
    <font>
      <sz val="11"/>
      <name val="Calibri"/>
      <family val="2"/>
      <charset val="204"/>
      <scheme val="minor"/>
    </font>
    <font>
      <sz val="8"/>
      <name val="Tahoma"/>
      <family val="2"/>
      <charset val="204"/>
    </font>
    <font>
      <sz val="9"/>
      <color theme="1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4" fontId="0" fillId="3" borderId="1" xfId="0" applyNumberFormat="1" applyFill="1" applyBorder="1" applyAlignment="1">
      <alignment horizontal="center" vertical="center" wrapText="1"/>
    </xf>
    <xf numFmtId="49" fontId="3" fillId="4" borderId="1" xfId="0" applyNumberFormat="1" applyFont="1" applyFill="1" applyBorder="1" applyAlignment="1">
      <alignment horizontal="left" vertical="center" wrapText="1" indent="2"/>
    </xf>
    <xf numFmtId="0" fontId="4" fillId="2" borderId="1" xfId="0" applyFont="1" applyFill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center" vertical="center"/>
    </xf>
    <xf numFmtId="16" fontId="0" fillId="0" borderId="1" xfId="0" applyNumberFormat="1" applyBorder="1" applyAlignment="1">
      <alignment horizontal="center" vertical="center"/>
    </xf>
    <xf numFmtId="49" fontId="5" fillId="0" borderId="1" xfId="0" applyNumberFormat="1" applyFont="1" applyBorder="1" applyAlignment="1">
      <alignment horizontal="left" vertical="center" wrapText="1" indent="3"/>
    </xf>
    <xf numFmtId="4" fontId="0" fillId="0" borderId="1" xfId="0" applyNumberFormat="1" applyBorder="1" applyAlignment="1">
      <alignment horizontal="center" vertical="center"/>
    </xf>
    <xf numFmtId="49" fontId="5" fillId="0" borderId="1" xfId="0" applyNumberFormat="1" applyFont="1" applyBorder="1" applyAlignment="1">
      <alignment horizontal="right" vertical="center" wrapText="1" indent="3"/>
    </xf>
    <xf numFmtId="0" fontId="0" fillId="2" borderId="1" xfId="0" applyFill="1" applyBorder="1" applyAlignment="1">
      <alignment horizontal="center" vertical="center"/>
    </xf>
    <xf numFmtId="4" fontId="0" fillId="2" borderId="1" xfId="0" applyNumberForma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4" fontId="0" fillId="5" borderId="1" xfId="0" applyNumberFormat="1" applyFill="1" applyBorder="1" applyAlignment="1">
      <alignment horizontal="center" vertical="center"/>
    </xf>
    <xf numFmtId="49" fontId="5" fillId="6" borderId="1" xfId="0" applyNumberFormat="1" applyFont="1" applyFill="1" applyBorder="1" applyAlignment="1">
      <alignment horizontal="left" vertical="center" wrapText="1" indent="3"/>
    </xf>
    <xf numFmtId="0" fontId="0" fillId="6" borderId="1" xfId="0" applyFill="1" applyBorder="1" applyAlignment="1">
      <alignment horizontal="center" vertical="center"/>
    </xf>
    <xf numFmtId="4" fontId="0" fillId="6" borderId="1" xfId="0" applyNumberFormat="1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4" fontId="0" fillId="7" borderId="1" xfId="0" applyNumberForma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/>
    </xf>
    <xf numFmtId="49" fontId="5" fillId="8" borderId="1" xfId="0" applyNumberFormat="1" applyFont="1" applyFill="1" applyBorder="1" applyAlignment="1">
      <alignment horizontal="right" vertical="center" wrapText="1" indent="3"/>
    </xf>
    <xf numFmtId="0" fontId="0" fillId="8" borderId="1" xfId="0" applyFill="1" applyBorder="1" applyAlignment="1">
      <alignment horizontal="center" vertical="center"/>
    </xf>
    <xf numFmtId="4" fontId="0" fillId="8" borderId="1" xfId="0" applyNumberFormat="1" applyFill="1" applyBorder="1" applyAlignment="1">
      <alignment horizontal="right" vertical="center"/>
    </xf>
    <xf numFmtId="49" fontId="5" fillId="2" borderId="1" xfId="0" applyNumberFormat="1" applyFont="1" applyFill="1" applyBorder="1" applyAlignment="1">
      <alignment horizontal="right" vertical="center" wrapText="1" indent="3"/>
    </xf>
    <xf numFmtId="4" fontId="0" fillId="2" borderId="1" xfId="0" applyNumberFormat="1" applyFill="1" applyBorder="1" applyAlignment="1">
      <alignment horizontal="right" vertical="center"/>
    </xf>
    <xf numFmtId="49" fontId="5" fillId="9" borderId="1" xfId="0" applyNumberFormat="1" applyFont="1" applyFill="1" applyBorder="1" applyAlignment="1">
      <alignment horizontal="right" vertical="center" wrapText="1" indent="3"/>
    </xf>
    <xf numFmtId="0" fontId="0" fillId="9" borderId="1" xfId="0" applyFill="1" applyBorder="1" applyAlignment="1">
      <alignment horizontal="center" vertical="center"/>
    </xf>
    <xf numFmtId="4" fontId="0" fillId="9" borderId="1" xfId="0" applyNumberFormat="1" applyFill="1" applyBorder="1" applyAlignment="1">
      <alignment horizontal="right" vertical="center"/>
    </xf>
    <xf numFmtId="4" fontId="0" fillId="0" borderId="0" xfId="0" applyNumberFormat="1" applyAlignment="1">
      <alignment horizontal="right" vertical="center"/>
    </xf>
    <xf numFmtId="0" fontId="0" fillId="0" borderId="2" xfId="0" applyBorder="1"/>
    <xf numFmtId="0" fontId="6" fillId="0" borderId="0" xfId="0" applyFont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96;&#1072;&#1073;&#1083;&#1086;&#1085;%20&#1054;&#1047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50.1.139\Otdeli\inv_otd\&#1058;&#1050;&#1054;\&#1064;&#1072;&#1073;&#1083;&#1086;&#1085;&#1099;\&#1073;&#1072;&#1083;&#1072;&#1085;&#1089;%20&#1090;&#1072;&#1088;&#1080;&#1092;%20&#1086;&#1090;&#1082;&#1086;%202021%20&#1092;&#1072;&#1082;&#1090;\9-BALANCE.CALC.TARIFF.OTKO.2021.FACT-&#1040;&#1074;&#1080;&#1082;&#1086;-&#1089;&#1077;&#1088;&#1074;&#1080;&#1089;%20&#1054;&#1054;&#1054;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риф"/>
      <sheetName val="ОР"/>
      <sheetName val="расчеты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Инструкция"/>
      <sheetName val="Лог обновления"/>
      <sheetName val="Титульный"/>
      <sheetName val="Инфраструктура"/>
      <sheetName val="TECHSHEET"/>
      <sheetName val="TECH_HORISONTAL"/>
      <sheetName val="TECH_VERTICAL"/>
      <sheetName val="REESTR_ORG"/>
      <sheetName val="REESTR_SOURCE"/>
      <sheetName val="Б (РО)"/>
      <sheetName val="Р (РО)"/>
      <sheetName val="Д.Р (РО)"/>
      <sheetName val="Р (О)"/>
      <sheetName val="Комментарии"/>
      <sheetName val="Проверка"/>
      <sheetName val="REESTR_MO"/>
      <sheetName val="REESTR_LOCATION"/>
      <sheetName val="AUTHORISATION"/>
      <sheetName val="DICTIONARIES"/>
      <sheetName val="FILE_STORE_DATA"/>
      <sheetName val="PLAN1X_LIST_SUBSIDIARY"/>
      <sheetName val="PLAN1X_LIST_ORG"/>
      <sheetName val="PLAN1X_LIST_DPR"/>
      <sheetName val="PLAN1X_LIST_SRC"/>
      <sheetName val="PLAN1X_LIST_ZONE"/>
      <sheetName val="modServiceAPI"/>
      <sheetName val="modInfo"/>
      <sheetName val="modUIButtons"/>
      <sheetName val="modVLDCommon"/>
      <sheetName val="modVLDIntegrity"/>
      <sheetName val="modVLDData"/>
      <sheetName val="modGeneralAPI"/>
      <sheetName val="modSheetTitle"/>
      <sheetName val="modListObjects"/>
      <sheetName val="modBalanceRO"/>
      <sheetName val="modCalcRO"/>
      <sheetName val="modCalcDetailedRO"/>
      <sheetName val="modCalcO"/>
      <sheetName val="modRequestSpecificData"/>
      <sheetName val="modRequestGenericData"/>
      <sheetName val="modfrmRegion"/>
      <sheetName val="modVLDGeneral"/>
      <sheetName val="modVLDUniqueness"/>
      <sheetName val="modfrmReestr"/>
      <sheetName val="modfrmOrg"/>
      <sheetName val="modUpdTemplMain"/>
      <sheetName val="modfrmCheckUpdates"/>
      <sheetName val="modfrmDateChoose"/>
      <sheetName val="modIHLCommandBar"/>
      <sheetName val="modfrmDPRConstructor"/>
      <sheetName val="modfrmTransferMethods"/>
      <sheetName val="modPOSTData"/>
      <sheetName val="modPLAN1XUpdate"/>
      <sheetName val="9-BALANCE.CALC.TARIFF.OTKO"/>
    </sheetNames>
    <sheetDataSet>
      <sheetData sheetId="0" refreshError="1"/>
      <sheetData sheetId="1"/>
      <sheetData sheetId="2"/>
      <sheetData sheetId="3"/>
      <sheetData sheetId="4"/>
      <sheetData sheetId="5">
        <row r="8">
          <cell r="R8" t="str">
            <v>2021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D392D3-24C1-4262-8AF9-D07A2B672E12}">
  <sheetPr>
    <tabColor theme="4" tint="0.39997558519241921"/>
    <pageSetUpPr fitToPage="1"/>
  </sheetPr>
  <dimension ref="B1:E62"/>
  <sheetViews>
    <sheetView tabSelected="1" workbookViewId="0">
      <pane xSplit="4" ySplit="3" topLeftCell="E28" activePane="bottomRight" state="frozen"/>
      <selection pane="topRight" activeCell="E1" sqref="E1"/>
      <selection pane="bottomLeft" activeCell="A4" sqref="A4"/>
      <selection pane="bottomRight" activeCell="E4" sqref="E4"/>
    </sheetView>
  </sheetViews>
  <sheetFormatPr defaultRowHeight="15" x14ac:dyDescent="0.25"/>
  <cols>
    <col min="1" max="1" width="3.28515625" customWidth="1"/>
    <col min="2" max="2" width="7.5703125" style="1" customWidth="1"/>
    <col min="3" max="3" width="57.42578125" customWidth="1"/>
    <col min="4" max="4" width="8.140625" style="1" customWidth="1"/>
    <col min="5" max="5" width="18.5703125" style="32" customWidth="1"/>
  </cols>
  <sheetData>
    <row r="1" spans="2:5" x14ac:dyDescent="0.25">
      <c r="C1" s="33"/>
      <c r="E1" s="2"/>
    </row>
    <row r="2" spans="2:5" x14ac:dyDescent="0.25">
      <c r="C2" s="34" t="s">
        <v>103</v>
      </c>
      <c r="E2" s="2"/>
    </row>
    <row r="3" spans="2:5" ht="31.5" customHeight="1" x14ac:dyDescent="0.25">
      <c r="B3" s="3" t="s">
        <v>0</v>
      </c>
      <c r="C3" s="4" t="s">
        <v>1</v>
      </c>
      <c r="D3" s="3"/>
      <c r="E3" s="5" t="s">
        <v>2</v>
      </c>
    </row>
    <row r="4" spans="2:5" x14ac:dyDescent="0.25">
      <c r="B4" s="3">
        <v>1</v>
      </c>
      <c r="C4" s="6" t="s">
        <v>3</v>
      </c>
      <c r="D4" s="7" t="s">
        <v>4</v>
      </c>
      <c r="E4" s="8">
        <f>E5+E6+E7</f>
        <v>0</v>
      </c>
    </row>
    <row r="5" spans="2:5" x14ac:dyDescent="0.25">
      <c r="B5" s="9" t="s">
        <v>5</v>
      </c>
      <c r="C5" s="10" t="s">
        <v>6</v>
      </c>
      <c r="D5" s="3"/>
      <c r="E5" s="11"/>
    </row>
    <row r="6" spans="2:5" x14ac:dyDescent="0.25">
      <c r="B6" s="3" t="s">
        <v>7</v>
      </c>
      <c r="C6" s="10" t="s">
        <v>8</v>
      </c>
      <c r="D6" s="3"/>
      <c r="E6" s="11"/>
    </row>
    <row r="7" spans="2:5" x14ac:dyDescent="0.25">
      <c r="B7" s="3" t="s">
        <v>9</v>
      </c>
      <c r="C7" s="10" t="s">
        <v>10</v>
      </c>
      <c r="D7" s="3"/>
      <c r="E7" s="11"/>
    </row>
    <row r="8" spans="2:5" ht="23.25" customHeight="1" x14ac:dyDescent="0.25">
      <c r="B8" s="3">
        <v>2</v>
      </c>
      <c r="C8" s="6" t="s">
        <v>11</v>
      </c>
      <c r="D8" s="7" t="s">
        <v>4</v>
      </c>
      <c r="E8" s="8">
        <f>E9+E12+E13</f>
        <v>0</v>
      </c>
    </row>
    <row r="9" spans="2:5" x14ac:dyDescent="0.25">
      <c r="B9" s="3" t="s">
        <v>12</v>
      </c>
      <c r="C9" s="10" t="s">
        <v>13</v>
      </c>
      <c r="D9" s="3"/>
      <c r="E9" s="11"/>
    </row>
    <row r="10" spans="2:5" x14ac:dyDescent="0.25">
      <c r="B10" s="3"/>
      <c r="C10" s="12" t="s">
        <v>14</v>
      </c>
      <c r="D10" s="3"/>
      <c r="E10" s="11" t="e">
        <f>E9/12/E11</f>
        <v>#DIV/0!</v>
      </c>
    </row>
    <row r="11" spans="2:5" x14ac:dyDescent="0.25">
      <c r="B11" s="3"/>
      <c r="C11" s="12" t="s">
        <v>15</v>
      </c>
      <c r="D11" s="3"/>
      <c r="E11" s="11"/>
    </row>
    <row r="12" spans="2:5" x14ac:dyDescent="0.25">
      <c r="B12" s="3" t="s">
        <v>16</v>
      </c>
      <c r="C12" s="10" t="s">
        <v>17</v>
      </c>
      <c r="D12" s="3"/>
      <c r="E12" s="11"/>
    </row>
    <row r="13" spans="2:5" ht="21" x14ac:dyDescent="0.25">
      <c r="B13" s="3" t="s">
        <v>18</v>
      </c>
      <c r="C13" s="10" t="s">
        <v>19</v>
      </c>
      <c r="D13" s="3"/>
      <c r="E13" s="11"/>
    </row>
    <row r="14" spans="2:5" ht="21" x14ac:dyDescent="0.25">
      <c r="B14" s="3">
        <v>3</v>
      </c>
      <c r="C14" s="6" t="s">
        <v>20</v>
      </c>
      <c r="D14" s="13" t="s">
        <v>4</v>
      </c>
      <c r="E14" s="14"/>
    </row>
    <row r="15" spans="2:5" x14ac:dyDescent="0.25">
      <c r="B15" s="3">
        <v>4</v>
      </c>
      <c r="C15" s="6" t="s">
        <v>21</v>
      </c>
      <c r="D15" s="13" t="s">
        <v>4</v>
      </c>
      <c r="E15" s="14"/>
    </row>
    <row r="16" spans="2:5" x14ac:dyDescent="0.25">
      <c r="B16" s="3">
        <v>5</v>
      </c>
      <c r="C16" s="6" t="s">
        <v>22</v>
      </c>
      <c r="D16" s="13" t="s">
        <v>4</v>
      </c>
      <c r="E16" s="14">
        <f>SUM(E17:E19)</f>
        <v>0</v>
      </c>
    </row>
    <row r="17" spans="2:5" x14ac:dyDescent="0.25">
      <c r="B17" s="3" t="s">
        <v>23</v>
      </c>
      <c r="C17" s="10" t="s">
        <v>24</v>
      </c>
      <c r="D17" s="3"/>
      <c r="E17" s="11"/>
    </row>
    <row r="18" spans="2:5" ht="21" x14ac:dyDescent="0.25">
      <c r="B18" s="3" t="s">
        <v>25</v>
      </c>
      <c r="C18" s="10" t="s">
        <v>26</v>
      </c>
      <c r="D18" s="3"/>
      <c r="E18" s="11"/>
    </row>
    <row r="19" spans="2:5" x14ac:dyDescent="0.25">
      <c r="B19" s="3" t="s">
        <v>27</v>
      </c>
      <c r="C19" s="10" t="s">
        <v>22</v>
      </c>
      <c r="D19" s="3"/>
      <c r="E19" s="11"/>
    </row>
    <row r="20" spans="2:5" x14ac:dyDescent="0.25">
      <c r="B20" s="3">
        <v>6</v>
      </c>
      <c r="C20" s="6" t="s">
        <v>28</v>
      </c>
      <c r="D20" s="13" t="s">
        <v>4</v>
      </c>
      <c r="E20" s="14">
        <f>E21+E22+E23</f>
        <v>0</v>
      </c>
    </row>
    <row r="21" spans="2:5" x14ac:dyDescent="0.25">
      <c r="B21" s="3" t="s">
        <v>29</v>
      </c>
      <c r="C21" s="10" t="s">
        <v>30</v>
      </c>
      <c r="D21" s="3"/>
      <c r="E21" s="11"/>
    </row>
    <row r="22" spans="2:5" x14ac:dyDescent="0.25">
      <c r="B22" s="3" t="s">
        <v>31</v>
      </c>
      <c r="C22" s="10" t="s">
        <v>32</v>
      </c>
      <c r="D22" s="3"/>
      <c r="E22" s="11"/>
    </row>
    <row r="23" spans="2:5" ht="21" x14ac:dyDescent="0.25">
      <c r="B23" s="3" t="s">
        <v>33</v>
      </c>
      <c r="C23" s="10" t="s">
        <v>34</v>
      </c>
      <c r="D23" s="3"/>
      <c r="E23" s="11"/>
    </row>
    <row r="24" spans="2:5" x14ac:dyDescent="0.25">
      <c r="B24" s="3">
        <v>7</v>
      </c>
      <c r="C24" s="6" t="s">
        <v>35</v>
      </c>
      <c r="D24" s="13" t="s">
        <v>4</v>
      </c>
      <c r="E24" s="14">
        <f>E25+E26+E32+E33+E34+E35+E36</f>
        <v>0</v>
      </c>
    </row>
    <row r="25" spans="2:5" ht="22.5" customHeight="1" x14ac:dyDescent="0.25">
      <c r="B25" s="3" t="s">
        <v>36</v>
      </c>
      <c r="C25" s="10" t="s">
        <v>37</v>
      </c>
      <c r="D25" s="3"/>
      <c r="E25" s="11"/>
    </row>
    <row r="26" spans="2:5" ht="26.25" customHeight="1" x14ac:dyDescent="0.25">
      <c r="B26" s="3" t="s">
        <v>38</v>
      </c>
      <c r="C26" s="10" t="s">
        <v>39</v>
      </c>
      <c r="D26" s="3"/>
      <c r="E26" s="11"/>
    </row>
    <row r="27" spans="2:5" x14ac:dyDescent="0.25">
      <c r="B27" s="3"/>
      <c r="C27" s="12" t="s">
        <v>40</v>
      </c>
      <c r="D27" s="3"/>
      <c r="E27" s="11"/>
    </row>
    <row r="28" spans="2:5" x14ac:dyDescent="0.25">
      <c r="B28" s="3"/>
      <c r="C28" s="12" t="s">
        <v>41</v>
      </c>
      <c r="D28" s="3"/>
      <c r="E28" s="11"/>
    </row>
    <row r="29" spans="2:5" x14ac:dyDescent="0.25">
      <c r="B29" s="3"/>
      <c r="C29" s="12" t="s">
        <v>15</v>
      </c>
      <c r="D29" s="3"/>
      <c r="E29" s="11"/>
    </row>
    <row r="30" spans="2:5" x14ac:dyDescent="0.25">
      <c r="B30" s="3"/>
      <c r="C30" s="12" t="s">
        <v>42</v>
      </c>
      <c r="D30" s="3"/>
      <c r="E30" s="11"/>
    </row>
    <row r="31" spans="2:5" x14ac:dyDescent="0.25">
      <c r="B31" s="3"/>
      <c r="C31" s="12" t="s">
        <v>43</v>
      </c>
      <c r="D31" s="3"/>
      <c r="E31" s="11"/>
    </row>
    <row r="32" spans="2:5" ht="21.75" customHeight="1" x14ac:dyDescent="0.25">
      <c r="B32" s="3" t="s">
        <v>44</v>
      </c>
      <c r="C32" s="10" t="s">
        <v>45</v>
      </c>
      <c r="D32" s="3"/>
      <c r="E32" s="11"/>
    </row>
    <row r="33" spans="2:5" x14ac:dyDescent="0.25">
      <c r="B33" s="3" t="s">
        <v>46</v>
      </c>
      <c r="C33" s="10" t="s">
        <v>47</v>
      </c>
      <c r="D33" s="3"/>
      <c r="E33" s="11"/>
    </row>
    <row r="34" spans="2:5" x14ac:dyDescent="0.25">
      <c r="B34" s="3" t="s">
        <v>48</v>
      </c>
      <c r="C34" s="10" t="s">
        <v>49</v>
      </c>
      <c r="D34" s="3"/>
      <c r="E34" s="11"/>
    </row>
    <row r="35" spans="2:5" x14ac:dyDescent="0.25">
      <c r="B35" s="3" t="s">
        <v>50</v>
      </c>
      <c r="C35" s="10" t="s">
        <v>51</v>
      </c>
      <c r="D35" s="3"/>
      <c r="E35" s="11"/>
    </row>
    <row r="36" spans="2:5" x14ac:dyDescent="0.25">
      <c r="B36" s="3" t="s">
        <v>52</v>
      </c>
      <c r="C36" s="10" t="s">
        <v>53</v>
      </c>
      <c r="D36" s="3"/>
      <c r="E36" s="11"/>
    </row>
    <row r="37" spans="2:5" x14ac:dyDescent="0.25">
      <c r="B37" s="3">
        <v>8</v>
      </c>
      <c r="C37" s="6" t="s">
        <v>54</v>
      </c>
      <c r="D37" s="15" t="s">
        <v>55</v>
      </c>
      <c r="E37" s="16">
        <f>E38+E40+E41+E42+E43+E44</f>
        <v>0</v>
      </c>
    </row>
    <row r="38" spans="2:5" ht="21" x14ac:dyDescent="0.25">
      <c r="B38" s="3" t="s">
        <v>56</v>
      </c>
      <c r="C38" s="10" t="s">
        <v>57</v>
      </c>
      <c r="D38" s="3"/>
      <c r="E38" s="11"/>
    </row>
    <row r="39" spans="2:5" x14ac:dyDescent="0.25">
      <c r="B39" s="3"/>
      <c r="C39" s="12" t="s">
        <v>58</v>
      </c>
      <c r="D39" s="3"/>
      <c r="E39" s="11"/>
    </row>
    <row r="40" spans="2:5" x14ac:dyDescent="0.25">
      <c r="B40" s="3" t="s">
        <v>59</v>
      </c>
      <c r="C40" s="17" t="s">
        <v>60</v>
      </c>
      <c r="D40" s="18" t="s">
        <v>61</v>
      </c>
      <c r="E40" s="19"/>
    </row>
    <row r="41" spans="2:5" ht="24.75" customHeight="1" x14ac:dyDescent="0.25">
      <c r="B41" s="3" t="s">
        <v>62</v>
      </c>
      <c r="C41" s="10" t="s">
        <v>63</v>
      </c>
      <c r="D41" s="3"/>
      <c r="E41" s="11"/>
    </row>
    <row r="42" spans="2:5" x14ac:dyDescent="0.25">
      <c r="B42" s="3" t="s">
        <v>64</v>
      </c>
      <c r="C42" s="10" t="s">
        <v>65</v>
      </c>
      <c r="D42" s="3"/>
      <c r="E42" s="11"/>
    </row>
    <row r="43" spans="2:5" ht="24.75" customHeight="1" x14ac:dyDescent="0.25">
      <c r="B43" s="3" t="s">
        <v>66</v>
      </c>
      <c r="C43" s="10" t="s">
        <v>67</v>
      </c>
      <c r="D43" s="3"/>
      <c r="E43" s="11"/>
    </row>
    <row r="44" spans="2:5" x14ac:dyDescent="0.25">
      <c r="B44" s="3" t="s">
        <v>68</v>
      </c>
      <c r="C44" s="10" t="s">
        <v>69</v>
      </c>
      <c r="D44" s="3"/>
      <c r="E44" s="11"/>
    </row>
    <row r="45" spans="2:5" x14ac:dyDescent="0.25">
      <c r="B45" s="3">
        <v>9</v>
      </c>
      <c r="C45" s="6" t="s">
        <v>70</v>
      </c>
      <c r="D45" s="20" t="s">
        <v>71</v>
      </c>
      <c r="E45" s="21">
        <f>E46+E47+E48+E49+E50+E51+E52</f>
        <v>0</v>
      </c>
    </row>
    <row r="46" spans="2:5" x14ac:dyDescent="0.25">
      <c r="B46" s="3" t="s">
        <v>72</v>
      </c>
      <c r="C46" s="10" t="s">
        <v>73</v>
      </c>
      <c r="D46" s="3"/>
      <c r="E46" s="11"/>
    </row>
    <row r="47" spans="2:5" x14ac:dyDescent="0.25">
      <c r="B47" s="3" t="s">
        <v>74</v>
      </c>
      <c r="C47" s="10" t="s">
        <v>75</v>
      </c>
      <c r="D47" s="3"/>
      <c r="E47" s="11"/>
    </row>
    <row r="48" spans="2:5" x14ac:dyDescent="0.25">
      <c r="B48" s="3" t="s">
        <v>76</v>
      </c>
      <c r="C48" s="10" t="s">
        <v>77</v>
      </c>
      <c r="D48" s="3"/>
      <c r="E48" s="11"/>
    </row>
    <row r="49" spans="2:5" x14ac:dyDescent="0.25">
      <c r="B49" s="3" t="s">
        <v>78</v>
      </c>
      <c r="C49" s="10" t="s">
        <v>79</v>
      </c>
      <c r="D49" s="3"/>
      <c r="E49" s="11"/>
    </row>
    <row r="50" spans="2:5" x14ac:dyDescent="0.25">
      <c r="B50" s="3" t="s">
        <v>80</v>
      </c>
      <c r="C50" s="10" t="s">
        <v>81</v>
      </c>
      <c r="D50" s="3"/>
      <c r="E50" s="11"/>
    </row>
    <row r="51" spans="2:5" x14ac:dyDescent="0.25">
      <c r="B51" s="3" t="s">
        <v>82</v>
      </c>
      <c r="C51" s="10" t="s">
        <v>83</v>
      </c>
      <c r="D51" s="3"/>
      <c r="E51" s="11"/>
    </row>
    <row r="52" spans="2:5" x14ac:dyDescent="0.25">
      <c r="B52" s="3" t="s">
        <v>84</v>
      </c>
      <c r="C52" s="10" t="s">
        <v>85</v>
      </c>
      <c r="D52" s="3"/>
      <c r="E52" s="11"/>
    </row>
    <row r="53" spans="2:5" ht="32.25" customHeight="1" x14ac:dyDescent="0.25">
      <c r="B53" s="3">
        <v>10</v>
      </c>
      <c r="C53" s="6" t="s">
        <v>86</v>
      </c>
      <c r="D53" s="22" t="s">
        <v>87</v>
      </c>
      <c r="E53" s="23"/>
    </row>
    <row r="54" spans="2:5" x14ac:dyDescent="0.25">
      <c r="B54" s="3">
        <v>11</v>
      </c>
      <c r="C54" s="6" t="s">
        <v>88</v>
      </c>
      <c r="D54" s="3" t="s">
        <v>89</v>
      </c>
      <c r="E54" s="11">
        <f>E55+E56+E57+E58</f>
        <v>0</v>
      </c>
    </row>
    <row r="55" spans="2:5" ht="34.5" customHeight="1" x14ac:dyDescent="0.25">
      <c r="B55" s="3" t="s">
        <v>90</v>
      </c>
      <c r="C55" s="10" t="s">
        <v>91</v>
      </c>
      <c r="D55" s="3"/>
      <c r="E55" s="11"/>
    </row>
    <row r="56" spans="2:5" ht="27.75" customHeight="1" x14ac:dyDescent="0.25">
      <c r="B56" s="3" t="s">
        <v>92</v>
      </c>
      <c r="C56" s="10" t="s">
        <v>93</v>
      </c>
      <c r="D56" s="3"/>
      <c r="E56" s="11"/>
    </row>
    <row r="57" spans="2:5" ht="36.75" customHeight="1" x14ac:dyDescent="0.25">
      <c r="B57" s="3" t="s">
        <v>94</v>
      </c>
      <c r="C57" s="10" t="s">
        <v>95</v>
      </c>
      <c r="D57" s="3"/>
      <c r="E57" s="11"/>
    </row>
    <row r="58" spans="2:5" x14ac:dyDescent="0.25">
      <c r="B58" s="3" t="s">
        <v>96</v>
      </c>
      <c r="C58" s="10" t="s">
        <v>97</v>
      </c>
      <c r="D58" s="3"/>
      <c r="E58" s="11"/>
    </row>
    <row r="59" spans="2:5" x14ac:dyDescent="0.25">
      <c r="B59" s="3">
        <v>12</v>
      </c>
      <c r="C59" s="6" t="s">
        <v>98</v>
      </c>
      <c r="D59" s="3" t="s">
        <v>99</v>
      </c>
      <c r="E59" s="11"/>
    </row>
    <row r="60" spans="2:5" x14ac:dyDescent="0.25">
      <c r="B60" s="3">
        <v>13</v>
      </c>
      <c r="C60" s="24" t="s">
        <v>100</v>
      </c>
      <c r="D60" s="25"/>
      <c r="E60" s="26">
        <f>E4+E8+E14+E15+E16+E20+E24+E37+E45+E53+E54+E59</f>
        <v>0</v>
      </c>
    </row>
    <row r="61" spans="2:5" x14ac:dyDescent="0.25">
      <c r="B61" s="3">
        <v>14</v>
      </c>
      <c r="C61" s="27" t="s">
        <v>101</v>
      </c>
      <c r="D61" s="13"/>
      <c r="E61" s="28"/>
    </row>
    <row r="62" spans="2:5" x14ac:dyDescent="0.25">
      <c r="B62" s="3">
        <v>15</v>
      </c>
      <c r="C62" s="29" t="s">
        <v>102</v>
      </c>
      <c r="D62" s="30"/>
      <c r="E62" s="31" t="e">
        <f>E60/E61</f>
        <v>#DIV/0!</v>
      </c>
    </row>
  </sheetData>
  <pageMargins left="0.16" right="0.11" top="0.47244094488188981" bottom="0.27559055118110237" header="0.31496062992125984" footer="0.19685039370078741"/>
  <pageSetup paperSize="9" scale="5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ОР</vt:lpstr>
      <vt:lpstr>ОР!Область_печати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Александра</dc:creator>
  <cp:lastModifiedBy>Александра</cp:lastModifiedBy>
  <dcterms:created xsi:type="dcterms:W3CDTF">2024-10-08T08:04:21Z</dcterms:created>
  <dcterms:modified xsi:type="dcterms:W3CDTF">2024-10-08T08:06:20Z</dcterms:modified>
</cp:coreProperties>
</file>