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ownloads\мониторинг\2025\1 квартал\"/>
    </mc:Choice>
  </mc:AlternateContent>
  <xr:revisionPtr revIDLastSave="0" documentId="13_ncr:1_{675C7D05-F69A-4B79-94EC-AF283391E6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 квартал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K6" i="10" l="1"/>
  <c r="CK7" i="10"/>
  <c r="CK8" i="10"/>
  <c r="CK9" i="10"/>
  <c r="CK10" i="10"/>
  <c r="CK11" i="10"/>
  <c r="CK12" i="10"/>
  <c r="CK13" i="10"/>
  <c r="CK14" i="10"/>
  <c r="CK15" i="10"/>
  <c r="CK16" i="10"/>
  <c r="CK17" i="10"/>
  <c r="CK18" i="10"/>
  <c r="CK19" i="10"/>
  <c r="CK20" i="10"/>
  <c r="CK21" i="10"/>
  <c r="CK22" i="10"/>
  <c r="CK23" i="10"/>
  <c r="CK24" i="10"/>
  <c r="CK25" i="10"/>
  <c r="CK26" i="10"/>
  <c r="CK27" i="10"/>
  <c r="CK28" i="10"/>
  <c r="CK29" i="10"/>
  <c r="CK30" i="10"/>
  <c r="CK31" i="10"/>
  <c r="CK32" i="10"/>
  <c r="CK33" i="10"/>
  <c r="CK34" i="10"/>
  <c r="CK35" i="10"/>
  <c r="CK36" i="10"/>
  <c r="CK37" i="10"/>
  <c r="CK38" i="10"/>
  <c r="CK39" i="10"/>
  <c r="CK40" i="10"/>
  <c r="CK41" i="10"/>
  <c r="CK42" i="10"/>
  <c r="CK43" i="10"/>
  <c r="CK44" i="10"/>
  <c r="CK45" i="10"/>
  <c r="CK46" i="10"/>
  <c r="CK47" i="10"/>
  <c r="CK5" i="10"/>
  <c r="CJ6" i="10"/>
  <c r="CJ7" i="10"/>
  <c r="CJ8" i="10"/>
  <c r="CJ9" i="10"/>
  <c r="CJ10" i="10"/>
  <c r="CJ11" i="10"/>
  <c r="CJ12" i="10"/>
  <c r="CJ13" i="10"/>
  <c r="CJ14" i="10"/>
  <c r="CJ15" i="10"/>
  <c r="CJ16" i="10"/>
  <c r="CJ17" i="10"/>
  <c r="CJ18" i="10"/>
  <c r="CJ19" i="10"/>
  <c r="CJ20" i="10"/>
  <c r="CJ21" i="10"/>
  <c r="CJ22" i="10"/>
  <c r="CJ23" i="10"/>
  <c r="CJ24" i="10"/>
  <c r="CJ25" i="10"/>
  <c r="CJ26" i="10"/>
  <c r="CJ27" i="10"/>
  <c r="CJ28" i="10"/>
  <c r="CJ29" i="10"/>
  <c r="CJ30" i="10"/>
  <c r="CJ31" i="10"/>
  <c r="CJ32" i="10"/>
  <c r="CJ33" i="10"/>
  <c r="CJ34" i="10"/>
  <c r="CJ35" i="10"/>
  <c r="CJ36" i="10"/>
  <c r="CJ37" i="10"/>
  <c r="CJ38" i="10"/>
  <c r="CJ39" i="10"/>
  <c r="CJ40" i="10"/>
  <c r="CJ41" i="10"/>
  <c r="CJ42" i="10"/>
  <c r="CJ43" i="10"/>
  <c r="CJ44" i="10"/>
  <c r="CJ45" i="10"/>
  <c r="CJ46" i="10"/>
  <c r="CJ47" i="10"/>
  <c r="CJ5" i="10"/>
  <c r="BS5" i="10"/>
  <c r="BT5" i="10" s="1"/>
  <c r="BT6" i="10"/>
  <c r="BT7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S6" i="10"/>
  <c r="BS7" i="10"/>
  <c r="BS8" i="10"/>
  <c r="BS9" i="10"/>
  <c r="BS10" i="10"/>
  <c r="BS11" i="10"/>
  <c r="BS12" i="10"/>
  <c r="BS13" i="10"/>
  <c r="BS14" i="10"/>
  <c r="BS15" i="10"/>
  <c r="BS16" i="10"/>
  <c r="BS17" i="10"/>
  <c r="BS18" i="10"/>
  <c r="BS19" i="10"/>
  <c r="BS20" i="10"/>
  <c r="BS21" i="10"/>
  <c r="BS22" i="10"/>
  <c r="BS23" i="10"/>
  <c r="BS24" i="10"/>
  <c r="BS25" i="10"/>
  <c r="BS26" i="10"/>
  <c r="BS27" i="10"/>
  <c r="BS28" i="10"/>
  <c r="BS29" i="10"/>
  <c r="BS30" i="10"/>
  <c r="BS31" i="10"/>
  <c r="BS32" i="10"/>
  <c r="BS33" i="10"/>
  <c r="BS34" i="10"/>
  <c r="BS35" i="10"/>
  <c r="BS36" i="10"/>
  <c r="BS37" i="10"/>
  <c r="BS38" i="10"/>
  <c r="BS39" i="10"/>
  <c r="BS40" i="10"/>
  <c r="BS41" i="10"/>
  <c r="BS42" i="10"/>
  <c r="BS43" i="10"/>
  <c r="BS44" i="10"/>
  <c r="BS45" i="10"/>
  <c r="BS46" i="10"/>
  <c r="BS47" i="10"/>
  <c r="BC6" i="10"/>
  <c r="BC7" i="10"/>
  <c r="BC8" i="10"/>
  <c r="BC9" i="10"/>
  <c r="BC10" i="10"/>
  <c r="BC11" i="10"/>
  <c r="BC12" i="10"/>
  <c r="BC13" i="10"/>
  <c r="BC14" i="10"/>
  <c r="BC15" i="10"/>
  <c r="BC16" i="10"/>
  <c r="BC17" i="10"/>
  <c r="BC18" i="10"/>
  <c r="BC19" i="10"/>
  <c r="BC20" i="10"/>
  <c r="BC21" i="10"/>
  <c r="BC22" i="10"/>
  <c r="BC23" i="10"/>
  <c r="BC24" i="10"/>
  <c r="BC25" i="10"/>
  <c r="BC26" i="10"/>
  <c r="BC27" i="10"/>
  <c r="BC28" i="10"/>
  <c r="BC29" i="10"/>
  <c r="BC30" i="10"/>
  <c r="BC31" i="10"/>
  <c r="BC32" i="10"/>
  <c r="BC33" i="10"/>
  <c r="BC34" i="10"/>
  <c r="BC35" i="10"/>
  <c r="BC36" i="10"/>
  <c r="BC37" i="10"/>
  <c r="BC38" i="10"/>
  <c r="BC39" i="10"/>
  <c r="BC40" i="10"/>
  <c r="BC41" i="10"/>
  <c r="BC42" i="10"/>
  <c r="BC43" i="10"/>
  <c r="BC44" i="10"/>
  <c r="BC45" i="10"/>
  <c r="BC46" i="10"/>
  <c r="BC47" i="10"/>
  <c r="BC5" i="10"/>
  <c r="CG6" i="10" l="1"/>
  <c r="CG7" i="10"/>
  <c r="CG8" i="10"/>
  <c r="CG9" i="10"/>
  <c r="CG10" i="10"/>
  <c r="CG11" i="10"/>
  <c r="CG12" i="10"/>
  <c r="CG13" i="10"/>
  <c r="CG14" i="10"/>
  <c r="CG15" i="10"/>
  <c r="CG16" i="10"/>
  <c r="CG17" i="10"/>
  <c r="CG18" i="10"/>
  <c r="CG19" i="10"/>
  <c r="CG20" i="10"/>
  <c r="CG21" i="10"/>
  <c r="CG22" i="10"/>
  <c r="CG23" i="10"/>
  <c r="CG24" i="10"/>
  <c r="CG25" i="10"/>
  <c r="CG26" i="10"/>
  <c r="CG27" i="10"/>
  <c r="CG29" i="10"/>
  <c r="CG30" i="10"/>
  <c r="CG31" i="10"/>
  <c r="CG32" i="10"/>
  <c r="CG33" i="10"/>
  <c r="CG34" i="10"/>
  <c r="CG35" i="10"/>
  <c r="CG36" i="10"/>
  <c r="CG37" i="10"/>
  <c r="CG38" i="10"/>
  <c r="CG40" i="10"/>
  <c r="CG41" i="10"/>
  <c r="CG42" i="10"/>
  <c r="CG43" i="10"/>
  <c r="CG44" i="10"/>
  <c r="CG45" i="10"/>
  <c r="CG46" i="10"/>
  <c r="CG47" i="10"/>
  <c r="CG5" i="10"/>
  <c r="BP6" i="10"/>
  <c r="BP7" i="10"/>
  <c r="BP8" i="10"/>
  <c r="BP9" i="10"/>
  <c r="BP10" i="10"/>
  <c r="BP11" i="10"/>
  <c r="BP12" i="10"/>
  <c r="BP14" i="10"/>
  <c r="BP15" i="10"/>
  <c r="BP16" i="10"/>
  <c r="BP17" i="10"/>
  <c r="BP19" i="10"/>
  <c r="BP20" i="10"/>
  <c r="BP21" i="10"/>
  <c r="BP22" i="10"/>
  <c r="BP23" i="10"/>
  <c r="BP24" i="10"/>
  <c r="BP25" i="10"/>
  <c r="BP26" i="10"/>
  <c r="BP27" i="10"/>
  <c r="BP28" i="10"/>
  <c r="BP29" i="10"/>
  <c r="BP30" i="10"/>
  <c r="BP31" i="10"/>
  <c r="BP32" i="10"/>
  <c r="BP33" i="10"/>
  <c r="BP34" i="10"/>
  <c r="BP35" i="10"/>
  <c r="BP36" i="10"/>
  <c r="BP37" i="10"/>
  <c r="BP38" i="10"/>
  <c r="BP39" i="10"/>
  <c r="BP40" i="10"/>
  <c r="BP41" i="10"/>
  <c r="BP42" i="10"/>
  <c r="BP43" i="10"/>
  <c r="BP44" i="10"/>
  <c r="BP45" i="10"/>
  <c r="BP46" i="10"/>
  <c r="BP47" i="10"/>
  <c r="BP5" i="10"/>
  <c r="AO18" i="10" l="1"/>
  <c r="AO19" i="10"/>
  <c r="AO47" i="10"/>
  <c r="AO43" i="10"/>
  <c r="AO39" i="10"/>
  <c r="AO42" i="10"/>
  <c r="BJ4" i="10"/>
  <c r="CA4" i="10" s="1"/>
  <c r="BI4" i="10"/>
  <c r="BZ4" i="10" s="1"/>
  <c r="BH4" i="10"/>
  <c r="BY4" i="10" s="1"/>
  <c r="BG4" i="10"/>
  <c r="BX4" i="10" s="1"/>
</calcChain>
</file>

<file path=xl/sharedStrings.xml><?xml version="1.0" encoding="utf-8"?>
<sst xmlns="http://schemas.openxmlformats.org/spreadsheetml/2006/main" count="64" uniqueCount="55">
  <si>
    <t>Информация о средних розничных ценах на отдельные продовольственные товары</t>
  </si>
  <si>
    <t xml:space="preserve">РС (Я) </t>
  </si>
  <si>
    <t>Темп изм-я</t>
  </si>
  <si>
    <t>г. Якутск</t>
  </si>
  <si>
    <t>п. Нижний Бестях</t>
  </si>
  <si>
    <t>мин</t>
  </si>
  <si>
    <t>макс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</si>
  <si>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</si>
  <si>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</si>
  <si>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</si>
  <si>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(кроме куриных окорочков), кг</t>
  </si>
  <si>
    <t>Рыба мороженая неразделанная, кг</t>
  </si>
  <si>
    <t>Масло подсолнечное, л</t>
  </si>
  <si>
    <t>Молоко питьевое, м.д.ж. 2,5%, л</t>
  </si>
  <si>
    <t>Яйца куриные, 10штук</t>
  </si>
  <si>
    <t>Сахар-песок, кг</t>
  </si>
  <si>
    <t>Соль поваренная пищевая, кг</t>
  </si>
  <si>
    <t>Чай черный байховый, кг</t>
  </si>
  <si>
    <t>Мука пшеничная, кг</t>
  </si>
  <si>
    <t>Хлеб ржаной, ржано-пшеничный, кг</t>
  </si>
  <si>
    <t>Рис шлифованный, кг</t>
  </si>
  <si>
    <t>Пшено, кг</t>
  </si>
  <si>
    <t>Крупа гречневая – ядрица, кг</t>
  </si>
  <si>
    <t>Вермишель, кг</t>
  </si>
  <si>
    <t>Картофель, кг</t>
  </si>
  <si>
    <t>Капуста белокочанная свежая, кг</t>
  </si>
  <si>
    <t>Лук репчатый, кг</t>
  </si>
  <si>
    <t>Морковь, кг</t>
  </si>
  <si>
    <t>Свекла, кг</t>
  </si>
  <si>
    <t>Перец сладкий, кг</t>
  </si>
  <si>
    <t>Помидоры, кг</t>
  </si>
  <si>
    <t>Огурцы, кг</t>
  </si>
  <si>
    <t>Яблоки, кг</t>
  </si>
  <si>
    <t>Мандарины, кг</t>
  </si>
  <si>
    <t>Бананы, кг</t>
  </si>
  <si>
    <t>Апельсины, кг</t>
  </si>
  <si>
    <t>Виноград, кг</t>
  </si>
  <si>
    <t>Тушенка 338гр, банка</t>
  </si>
  <si>
    <t>Смеси сухие молочные для детского питания, 400 гр.</t>
  </si>
  <si>
    <t>Мыло хозяйственное, шт</t>
  </si>
  <si>
    <t>Мыло детское, шт</t>
  </si>
  <si>
    <t>Паста зубная, шт</t>
  </si>
  <si>
    <t>Бумага туалетная, шт</t>
  </si>
  <si>
    <t>Стиральный порошок, в картонной упаковке, 400гр, шт</t>
  </si>
  <si>
    <t>Спички,  шт.</t>
  </si>
  <si>
    <t>Свечи,  шт</t>
  </si>
  <si>
    <t>Бензин автомобильный АИ-92,  л.</t>
  </si>
  <si>
    <t>Дизельное топливо, л</t>
  </si>
  <si>
    <t>Наименование товара</t>
  </si>
  <si>
    <t>Хлеб пшеничный, кг</t>
  </si>
  <si>
    <t xml:space="preserve">Масло сливочное, м.д.ж. 82,5%, кг </t>
  </si>
  <si>
    <t>РС(Я)</t>
  </si>
  <si>
    <t>Темп               изм-я</t>
  </si>
  <si>
    <t>Темп           изм-я</t>
  </si>
  <si>
    <t>по данным ГКУ РС (Я) "Тарифное агентство"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</si>
</sst>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###,###,###,###,##0;\-###,###,###,###,##0;0"/>
    <numFmt numFmtId="166" formatCode="###,###,###,###,##0.00;\-###,###,###,###,##0.00;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FFFD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1" fontId="2" fillId="0" borderId="0" xfId="0" applyNumberFormat="1" applyFont="1"/>
    <xf numFmtId="1" fontId="3" fillId="0" borderId="0" xfId="0" applyNumberFormat="1" applyFont="1"/>
    <xf numFmtId="1" fontId="2" fillId="0" borderId="1" xfId="0" applyNumberFormat="1" applyFont="1" applyBorder="1"/>
    <xf numFmtId="1" fontId="3" fillId="0" borderId="1" xfId="0" applyNumberFormat="1" applyFont="1" applyBorder="1"/>
    <xf numFmtId="9" fontId="2" fillId="0" borderId="3" xfId="1" applyFont="1" applyBorder="1"/>
    <xf numFmtId="0" fontId="3" fillId="0" borderId="0" xfId="0" applyFont="1"/>
    <xf numFmtId="9" fontId="3" fillId="0" borderId="0" xfId="0" applyNumberFormat="1" applyFont="1"/>
    <xf numFmtId="9" fontId="2" fillId="0" borderId="1" xfId="1" applyFont="1" applyBorder="1"/>
    <xf numFmtId="0" fontId="4" fillId="0" borderId="0" xfId="0" applyFont="1" applyFill="1"/>
    <xf numFmtId="166" fontId="3" fillId="0" borderId="0" xfId="0" applyNumberFormat="1" applyFont="1"/>
    <xf numFmtId="0" fontId="3" fillId="0" borderId="0" xfId="0" applyFont="1" applyFill="1"/>
    <xf numFmtId="1" fontId="3" fillId="0" borderId="0" xfId="0" applyNumberFormat="1" applyFont="1" applyFill="1" applyAlignment="1">
      <alignment horizontal="right" vertical="top"/>
    </xf>
    <xf numFmtId="0" fontId="5" fillId="0" borderId="0" xfId="0" applyFont="1" applyFill="1"/>
    <xf numFmtId="0" fontId="3" fillId="0" borderId="0" xfId="0" applyFont="1" applyFill="1" applyAlignment="1">
      <alignment horizontal="right" vertical="top"/>
    </xf>
    <xf numFmtId="0" fontId="3" fillId="0" borderId="1" xfId="0" applyFont="1" applyBorder="1" applyAlignment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top"/>
    </xf>
    <xf numFmtId="165" fontId="2" fillId="0" borderId="3" xfId="0" applyNumberFormat="1" applyFont="1" applyFill="1" applyBorder="1" applyAlignment="1">
      <alignment horizontal="right" vertical="top"/>
    </xf>
    <xf numFmtId="165" fontId="2" fillId="3" borderId="3" xfId="0" applyNumberFormat="1" applyFont="1" applyFill="1" applyBorder="1" applyAlignment="1">
      <alignment horizontal="right" vertical="top"/>
    </xf>
    <xf numFmtId="1" fontId="2" fillId="3" borderId="3" xfId="0" applyNumberFormat="1" applyFont="1" applyFill="1" applyBorder="1" applyAlignment="1">
      <alignment horizontal="right" vertical="top"/>
    </xf>
    <xf numFmtId="1" fontId="2" fillId="0" borderId="4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/>
    </xf>
    <xf numFmtId="9" fontId="2" fillId="0" borderId="3" xfId="1" applyNumberFormat="1" applyFont="1" applyBorder="1"/>
    <xf numFmtId="1" fontId="2" fillId="0" borderId="3" xfId="0" applyNumberFormat="1" applyFont="1" applyBorder="1"/>
    <xf numFmtId="1" fontId="2" fillId="0" borderId="1" xfId="0" applyNumberFormat="1" applyFont="1" applyFill="1" applyBorder="1" applyAlignment="1">
      <alignment horizontal="right" vertical="top"/>
    </xf>
    <xf numFmtId="9" fontId="2" fillId="0" borderId="0" xfId="0" applyNumberFormat="1" applyFont="1"/>
    <xf numFmtId="166" fontId="2" fillId="0" borderId="0" xfId="0" applyNumberFormat="1" applyFont="1"/>
    <xf numFmtId="0" fontId="2" fillId="0" borderId="0" xfId="0" applyFont="1"/>
    <xf numFmtId="0" fontId="7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/>
    </xf>
    <xf numFmtId="165" fontId="7" fillId="0" borderId="1" xfId="0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165" fontId="2" fillId="0" borderId="2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 vertical="top"/>
    </xf>
    <xf numFmtId="0" fontId="3" fillId="0" borderId="0" xfId="0" applyFont="1" applyBorder="1"/>
    <xf numFmtId="1" fontId="3" fillId="0" borderId="0" xfId="0" applyNumberFormat="1" applyFont="1" applyFill="1" applyBorder="1"/>
    <xf numFmtId="2" fontId="2" fillId="0" borderId="6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/>
    </xf>
    <xf numFmtId="167" fontId="3" fillId="0" borderId="0" xfId="0" applyNumberFormat="1" applyFont="1"/>
    <xf numFmtId="2" fontId="2" fillId="0" borderId="0" xfId="0" applyNumberFormat="1" applyFont="1" applyBorder="1"/>
    <xf numFmtId="9" fontId="3" fillId="0" borderId="0" xfId="0" applyNumberFormat="1" applyFont="1" applyFill="1"/>
    <xf numFmtId="166" fontId="3" fillId="0" borderId="0" xfId="0" applyNumberFormat="1" applyFont="1" applyFill="1"/>
    <xf numFmtId="1" fontId="3" fillId="0" borderId="0" xfId="0" applyNumberFormat="1" applyFont="1" applyFill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165" fontId="2" fillId="3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</cellXfs>
  <cellStyles count="3">
    <cellStyle name="Обычный" xfId="0" builtinId="0"/>
    <cellStyle name="Обычный 11" xfId="2" xr:uid="{00000000-0005-0000-0000-000001000000}"/>
    <cellStyle name="Процентный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  <pageSetUpPr fitToPage="1"/>
  </sheetPr>
  <dimension ref="A1:DI48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K26" sqref="CK26"/>
    </sheetView>
  </sheetViews>
  <sheetFormatPr defaultRowHeight="15.75" x14ac:dyDescent="0.25"/>
  <cols>
    <col min="1" max="1" width="4.7109375" style="11" customWidth="1"/>
    <col min="2" max="2" width="56.5703125" style="11" customWidth="1"/>
    <col min="3" max="19" width="10.42578125" style="11" hidden="1" customWidth="1"/>
    <col min="20" max="20" width="10.85546875" style="11" hidden="1" customWidth="1"/>
    <col min="21" max="35" width="10.42578125" style="11" hidden="1" customWidth="1"/>
    <col min="36" max="36" width="11.7109375" style="11" hidden="1" customWidth="1"/>
    <col min="37" max="43" width="10.42578125" style="11" hidden="1" customWidth="1"/>
    <col min="44" max="44" width="10.42578125" style="14" hidden="1" customWidth="1"/>
    <col min="45" max="45" width="10" style="14" hidden="1" customWidth="1"/>
    <col min="46" max="52" width="10.42578125" style="14" hidden="1" customWidth="1"/>
    <col min="53" max="53" width="9.85546875" style="14" customWidth="1"/>
    <col min="54" max="54" width="9.5703125" style="14" customWidth="1"/>
    <col min="55" max="55" width="9" style="11" customWidth="1"/>
    <col min="56" max="57" width="8.7109375" style="6" hidden="1" customWidth="1"/>
    <col min="58" max="69" width="10.140625" style="6" hidden="1" customWidth="1"/>
    <col min="70" max="71" width="9.5703125" style="6" customWidth="1"/>
    <col min="72" max="72" width="9.42578125" style="6" customWidth="1"/>
    <col min="73" max="73" width="9.5703125" style="6" hidden="1" customWidth="1"/>
    <col min="74" max="74" width="9.140625" style="6" hidden="1" customWidth="1"/>
    <col min="75" max="76" width="10.140625" style="6" hidden="1" customWidth="1"/>
    <col min="77" max="86" width="11.5703125" style="6" hidden="1" customWidth="1"/>
    <col min="87" max="87" width="10.28515625" style="6" customWidth="1"/>
    <col min="88" max="88" width="9.85546875" style="6" customWidth="1"/>
    <col min="89" max="89" width="9" style="6" customWidth="1"/>
    <col min="90" max="16384" width="9.140625" style="6"/>
  </cols>
  <sheetData>
    <row r="1" spans="1:113" x14ac:dyDescent="0.25">
      <c r="B1" s="9" t="s">
        <v>0</v>
      </c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113" x14ac:dyDescent="0.25">
      <c r="B2" s="13" t="s">
        <v>54</v>
      </c>
    </row>
    <row r="3" spans="1:113" ht="21.75" customHeight="1" x14ac:dyDescent="0.25">
      <c r="A3" s="58"/>
      <c r="B3" s="59" t="s">
        <v>48</v>
      </c>
      <c r="C3" s="58" t="s">
        <v>1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41"/>
      <c r="AK3" s="41"/>
      <c r="AL3" s="41"/>
      <c r="AM3" s="41"/>
      <c r="AN3" s="41"/>
      <c r="AO3" s="41"/>
      <c r="AP3" s="41"/>
      <c r="AQ3" s="41"/>
      <c r="AR3" s="41"/>
      <c r="AS3" s="58" t="s">
        <v>51</v>
      </c>
      <c r="AT3" s="58"/>
      <c r="AU3" s="61" t="s">
        <v>51</v>
      </c>
      <c r="AV3" s="62"/>
      <c r="AW3" s="61" t="s">
        <v>51</v>
      </c>
      <c r="AX3" s="62"/>
      <c r="AY3" s="61" t="s">
        <v>51</v>
      </c>
      <c r="AZ3" s="62"/>
      <c r="BA3" s="61" t="s">
        <v>51</v>
      </c>
      <c r="BB3" s="62"/>
      <c r="BC3" s="57" t="s">
        <v>2</v>
      </c>
      <c r="BD3" s="60" t="s">
        <v>3</v>
      </c>
      <c r="BE3" s="60"/>
      <c r="BF3" s="54" t="s">
        <v>3</v>
      </c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6"/>
      <c r="BT3" s="57" t="s">
        <v>52</v>
      </c>
      <c r="BU3" s="15" t="s">
        <v>4</v>
      </c>
      <c r="BV3" s="15"/>
      <c r="BW3" s="15"/>
      <c r="BX3" s="15"/>
      <c r="BY3" s="15"/>
      <c r="BZ3" s="15"/>
      <c r="CA3" s="15"/>
      <c r="CB3" s="54" t="s">
        <v>4</v>
      </c>
      <c r="CC3" s="55"/>
      <c r="CD3" s="55"/>
      <c r="CE3" s="56"/>
      <c r="CF3" s="54" t="s">
        <v>4</v>
      </c>
      <c r="CG3" s="55"/>
      <c r="CH3" s="55"/>
      <c r="CI3" s="55"/>
      <c r="CJ3" s="56"/>
      <c r="CK3" s="57" t="s">
        <v>53</v>
      </c>
    </row>
    <row r="4" spans="1:113" ht="32.25" customHeight="1" x14ac:dyDescent="0.25">
      <c r="A4" s="58"/>
      <c r="B4" s="59"/>
      <c r="C4" s="16">
        <v>44625</v>
      </c>
      <c r="D4" s="16">
        <v>44630</v>
      </c>
      <c r="E4" s="16">
        <v>44634</v>
      </c>
      <c r="F4" s="16">
        <v>44637</v>
      </c>
      <c r="G4" s="16">
        <v>44641</v>
      </c>
      <c r="H4" s="16">
        <v>44644</v>
      </c>
      <c r="I4" s="16">
        <v>44648</v>
      </c>
      <c r="J4" s="16">
        <v>44651</v>
      </c>
      <c r="K4" s="16">
        <v>44655</v>
      </c>
      <c r="L4" s="16">
        <v>44658</v>
      </c>
      <c r="M4" s="16">
        <v>44662</v>
      </c>
      <c r="N4" s="16">
        <v>44665</v>
      </c>
      <c r="O4" s="16">
        <v>44669</v>
      </c>
      <c r="P4" s="16">
        <v>44672</v>
      </c>
      <c r="Q4" s="16">
        <v>44676</v>
      </c>
      <c r="R4" s="16">
        <v>44679</v>
      </c>
      <c r="S4" s="16">
        <v>44685</v>
      </c>
      <c r="T4" s="16">
        <v>44692</v>
      </c>
      <c r="U4" s="16">
        <v>44699</v>
      </c>
      <c r="V4" s="16">
        <v>44706</v>
      </c>
      <c r="W4" s="16">
        <v>44713</v>
      </c>
      <c r="X4" s="16">
        <v>44720</v>
      </c>
      <c r="Y4" s="16">
        <v>44727</v>
      </c>
      <c r="Z4" s="16">
        <v>44734</v>
      </c>
      <c r="AA4" s="16">
        <v>44743</v>
      </c>
      <c r="AB4" s="16">
        <v>44774</v>
      </c>
      <c r="AC4" s="16">
        <v>44805</v>
      </c>
      <c r="AD4" s="16">
        <v>44835</v>
      </c>
      <c r="AE4" s="16">
        <v>44866</v>
      </c>
      <c r="AF4" s="16">
        <v>44896</v>
      </c>
      <c r="AG4" s="16">
        <v>44927</v>
      </c>
      <c r="AH4" s="16">
        <v>44958</v>
      </c>
      <c r="AI4" s="16">
        <v>44986</v>
      </c>
      <c r="AJ4" s="16">
        <v>45017</v>
      </c>
      <c r="AK4" s="16">
        <v>45047</v>
      </c>
      <c r="AL4" s="16">
        <v>45078</v>
      </c>
      <c r="AM4" s="16">
        <v>45108</v>
      </c>
      <c r="AN4" s="16">
        <v>45139</v>
      </c>
      <c r="AO4" s="16">
        <v>45170</v>
      </c>
      <c r="AP4" s="16">
        <v>45200</v>
      </c>
      <c r="AQ4" s="16">
        <v>45231</v>
      </c>
      <c r="AR4" s="17">
        <v>45261</v>
      </c>
      <c r="AS4" s="17">
        <v>45292</v>
      </c>
      <c r="AT4" s="17">
        <v>45323</v>
      </c>
      <c r="AU4" s="17">
        <v>45383</v>
      </c>
      <c r="AV4" s="17">
        <v>45474</v>
      </c>
      <c r="AW4" s="17">
        <v>45474</v>
      </c>
      <c r="AX4" s="17">
        <v>45566</v>
      </c>
      <c r="AY4" s="17">
        <v>45566</v>
      </c>
      <c r="AZ4" s="17">
        <v>45658</v>
      </c>
      <c r="BA4" s="17">
        <v>45658</v>
      </c>
      <c r="BB4" s="17">
        <v>45748</v>
      </c>
      <c r="BC4" s="57"/>
      <c r="BD4" s="40" t="s">
        <v>5</v>
      </c>
      <c r="BE4" s="40" t="s">
        <v>6</v>
      </c>
      <c r="BF4" s="16">
        <v>45078</v>
      </c>
      <c r="BG4" s="16">
        <f>AM4</f>
        <v>45108</v>
      </c>
      <c r="BH4" s="16">
        <f>AN4</f>
        <v>45139</v>
      </c>
      <c r="BI4" s="16">
        <f>AO4</f>
        <v>45170</v>
      </c>
      <c r="BJ4" s="16">
        <f>AP4</f>
        <v>45200</v>
      </c>
      <c r="BK4" s="16">
        <v>45231</v>
      </c>
      <c r="BL4" s="16">
        <v>45261</v>
      </c>
      <c r="BM4" s="17">
        <v>45292</v>
      </c>
      <c r="BN4" s="17">
        <v>45323</v>
      </c>
      <c r="BO4" s="17">
        <v>45383</v>
      </c>
      <c r="BP4" s="17">
        <v>45474</v>
      </c>
      <c r="BQ4" s="17">
        <v>45566</v>
      </c>
      <c r="BR4" s="17">
        <v>45658</v>
      </c>
      <c r="BS4" s="17">
        <v>45748</v>
      </c>
      <c r="BT4" s="57"/>
      <c r="BU4" s="40" t="s">
        <v>5</v>
      </c>
      <c r="BV4" s="40" t="s">
        <v>6</v>
      </c>
      <c r="BW4" s="16">
        <v>45078</v>
      </c>
      <c r="BX4" s="16">
        <f>BG4</f>
        <v>45108</v>
      </c>
      <c r="BY4" s="16">
        <f>BH4</f>
        <v>45139</v>
      </c>
      <c r="BZ4" s="16">
        <f>BI4</f>
        <v>45170</v>
      </c>
      <c r="CA4" s="16">
        <f>BJ4</f>
        <v>45200</v>
      </c>
      <c r="CB4" s="16">
        <v>45231</v>
      </c>
      <c r="CC4" s="16">
        <v>45261</v>
      </c>
      <c r="CD4" s="17">
        <v>45292</v>
      </c>
      <c r="CE4" s="17">
        <v>45323</v>
      </c>
      <c r="CF4" s="17">
        <v>45383</v>
      </c>
      <c r="CG4" s="17">
        <v>45474</v>
      </c>
      <c r="CH4" s="17">
        <v>45566</v>
      </c>
      <c r="CI4" s="17">
        <v>45658</v>
      </c>
      <c r="CJ4" s="17">
        <v>45748</v>
      </c>
      <c r="CK4" s="57"/>
    </row>
    <row r="5" spans="1:113" s="29" customFormat="1" x14ac:dyDescent="0.25">
      <c r="A5" s="18">
        <v>1</v>
      </c>
      <c r="B5" s="52" t="s">
        <v>7</v>
      </c>
      <c r="C5" s="19">
        <v>528.10389772360418</v>
      </c>
      <c r="D5" s="19">
        <v>539.77372967549775</v>
      </c>
      <c r="E5" s="19">
        <v>544.36336564036003</v>
      </c>
      <c r="F5" s="19">
        <v>548.66410866897138</v>
      </c>
      <c r="G5" s="19">
        <v>546.44213576749485</v>
      </c>
      <c r="H5" s="19">
        <v>549.46831662221496</v>
      </c>
      <c r="I5" s="19">
        <v>541</v>
      </c>
      <c r="J5" s="19">
        <v>544</v>
      </c>
      <c r="K5" s="19">
        <v>543</v>
      </c>
      <c r="L5" s="19">
        <v>548.71937710934162</v>
      </c>
      <c r="M5" s="19">
        <v>548.33488152347547</v>
      </c>
      <c r="N5" s="19">
        <v>556</v>
      </c>
      <c r="O5" s="19">
        <v>556.1826414858009</v>
      </c>
      <c r="P5" s="19">
        <v>550.7164349075922</v>
      </c>
      <c r="Q5" s="19">
        <v>546.90531407305934</v>
      </c>
      <c r="R5" s="19">
        <v>549.41046382730451</v>
      </c>
      <c r="S5" s="19">
        <v>554.56388270112848</v>
      </c>
      <c r="T5" s="19">
        <v>554.86609806729791</v>
      </c>
      <c r="U5" s="19">
        <v>551.86077683726978</v>
      </c>
      <c r="V5" s="19">
        <v>552.59576179838609</v>
      </c>
      <c r="W5" s="19">
        <v>553.79342778399575</v>
      </c>
      <c r="X5" s="19">
        <v>556.54562310376946</v>
      </c>
      <c r="Y5" s="19">
        <v>560.89976918474827</v>
      </c>
      <c r="Z5" s="19">
        <v>560.89976918474883</v>
      </c>
      <c r="AA5" s="19">
        <v>558.04572532315956</v>
      </c>
      <c r="AB5" s="19">
        <v>558.63733428280921</v>
      </c>
      <c r="AC5" s="19">
        <v>555.49776640964035</v>
      </c>
      <c r="AD5" s="19">
        <v>557.45551948642992</v>
      </c>
      <c r="AE5" s="19">
        <v>573.70809530940778</v>
      </c>
      <c r="AF5" s="19">
        <v>619.18939500291674</v>
      </c>
      <c r="AG5" s="19">
        <v>623.11349000203552</v>
      </c>
      <c r="AH5" s="19">
        <v>611.36390154513288</v>
      </c>
      <c r="AI5" s="19">
        <v>622.5278551584056</v>
      </c>
      <c r="AJ5" s="19">
        <v>628.574850297951</v>
      </c>
      <c r="AK5" s="19">
        <v>623.02708683777644</v>
      </c>
      <c r="AL5" s="19">
        <v>615.6</v>
      </c>
      <c r="AM5" s="19">
        <v>618.70143996268871</v>
      </c>
      <c r="AN5" s="20">
        <v>620.26051354916069</v>
      </c>
      <c r="AO5" s="20">
        <v>616.83433283613306</v>
      </c>
      <c r="AP5" s="20">
        <v>628.85229020081408</v>
      </c>
      <c r="AQ5" s="21">
        <v>643</v>
      </c>
      <c r="AR5" s="22">
        <v>641.42244498555385</v>
      </c>
      <c r="AS5" s="23">
        <v>650.22068261530171</v>
      </c>
      <c r="AT5" s="36">
        <v>655.29255132359197</v>
      </c>
      <c r="AU5" s="23">
        <v>654.68316815022786</v>
      </c>
      <c r="AV5" s="47">
        <v>666.79680107725289</v>
      </c>
      <c r="AW5" s="47">
        <v>666.79680107725289</v>
      </c>
      <c r="AX5" s="33">
        <v>696.29238902962811</v>
      </c>
      <c r="AY5" s="33">
        <v>696.29238902962811</v>
      </c>
      <c r="AZ5" s="50">
        <v>718.03555372000596</v>
      </c>
      <c r="BA5" s="50">
        <v>718.1755861449027</v>
      </c>
      <c r="BB5" s="50">
        <v>754.27120525204236</v>
      </c>
      <c r="BC5" s="24">
        <f>BB5/BA5</f>
        <v>1.0502601589409317</v>
      </c>
      <c r="BD5" s="51">
        <v>523</v>
      </c>
      <c r="BE5" s="51">
        <v>875</v>
      </c>
      <c r="BF5" s="25">
        <v>525.42999999999995</v>
      </c>
      <c r="BG5" s="25">
        <v>525.43315464481304</v>
      </c>
      <c r="BH5" s="25">
        <v>525</v>
      </c>
      <c r="BI5" s="25">
        <v>525.43315464481304</v>
      </c>
      <c r="BJ5" s="25">
        <v>525.43315464481304</v>
      </c>
      <c r="BK5" s="25">
        <v>626.85245472918109</v>
      </c>
      <c r="BL5" s="25">
        <v>626.85245472918109</v>
      </c>
      <c r="BM5" s="26">
        <v>626.85245472918109</v>
      </c>
      <c r="BN5" s="25">
        <v>626.85245472918109</v>
      </c>
      <c r="BO5" s="25">
        <v>647.44420609037809</v>
      </c>
      <c r="BP5" s="25">
        <f>GEOMEAN(BD5:BE5)</f>
        <v>676.47985927150853</v>
      </c>
      <c r="BQ5" s="33">
        <v>647.5</v>
      </c>
      <c r="BR5" s="33">
        <v>692.27884555285959</v>
      </c>
      <c r="BS5" s="25">
        <f>GEOMEAN(BD5:BE5)</f>
        <v>676.47985927150853</v>
      </c>
      <c r="BT5" s="5">
        <f>BS5/BR5</f>
        <v>0.97717829111370025</v>
      </c>
      <c r="BU5" s="51">
        <v>650</v>
      </c>
      <c r="BV5" s="51">
        <v>800</v>
      </c>
      <c r="BW5" s="25">
        <v>507.03</v>
      </c>
      <c r="BX5" s="25">
        <v>507.03</v>
      </c>
      <c r="BY5" s="25">
        <v>507</v>
      </c>
      <c r="BZ5" s="25">
        <v>507.02564037728899</v>
      </c>
      <c r="CA5" s="25">
        <v>576.62812973353982</v>
      </c>
      <c r="CB5" s="25">
        <v>576.62812973353982</v>
      </c>
      <c r="CC5" s="25">
        <v>576.62812973353982</v>
      </c>
      <c r="CD5" s="3">
        <v>642.26162893325647</v>
      </c>
      <c r="CE5" s="25">
        <v>642.26162893325647</v>
      </c>
      <c r="CF5" s="4">
        <v>576.62812973353982</v>
      </c>
      <c r="CG5" s="3">
        <f>GEOMEAN(BU5:BV5)</f>
        <v>721.11025509279784</v>
      </c>
      <c r="CH5" s="33">
        <v>625</v>
      </c>
      <c r="CI5" s="33">
        <v>721.11025509279784</v>
      </c>
      <c r="CJ5" s="50">
        <f>GEOMEAN(BU5:BV5)</f>
        <v>721.11025509279784</v>
      </c>
      <c r="CK5" s="8">
        <f>CJ5/CI5</f>
        <v>1</v>
      </c>
      <c r="CL5" s="27"/>
      <c r="CM5" s="27"/>
      <c r="CN5" s="28"/>
      <c r="CO5" s="28"/>
      <c r="CP5" s="1"/>
      <c r="CQ5" s="1"/>
      <c r="CR5" s="1"/>
      <c r="CS5" s="1"/>
      <c r="CT5" s="1"/>
      <c r="CU5" s="1"/>
      <c r="CV5" s="1"/>
      <c r="CW5" s="1"/>
      <c r="CX5" s="27"/>
      <c r="CY5" s="28"/>
      <c r="CZ5" s="28"/>
      <c r="DA5" s="1"/>
      <c r="DB5" s="1"/>
      <c r="DC5" s="1"/>
      <c r="DD5" s="1"/>
      <c r="DE5" s="1"/>
      <c r="DF5" s="1"/>
      <c r="DG5" s="1"/>
      <c r="DH5" s="1"/>
      <c r="DI5" s="27"/>
    </row>
    <row r="6" spans="1:113" x14ac:dyDescent="0.25">
      <c r="A6" s="30">
        <v>2</v>
      </c>
      <c r="B6" s="53" t="s">
        <v>8</v>
      </c>
      <c r="C6" s="32">
        <v>469.73944374826141</v>
      </c>
      <c r="D6" s="32">
        <v>475.96525432544757</v>
      </c>
      <c r="E6" s="32">
        <v>476.71441749633709</v>
      </c>
      <c r="F6" s="32">
        <v>482</v>
      </c>
      <c r="G6" s="32">
        <v>481</v>
      </c>
      <c r="H6" s="32">
        <v>481.47887399073937</v>
      </c>
      <c r="I6" s="32">
        <v>478.84727420757054</v>
      </c>
      <c r="J6" s="32">
        <v>473.29683758798393</v>
      </c>
      <c r="K6" s="32">
        <v>476</v>
      </c>
      <c r="L6" s="32">
        <v>474</v>
      </c>
      <c r="M6" s="32">
        <v>474.56</v>
      </c>
      <c r="N6" s="32">
        <v>474</v>
      </c>
      <c r="O6" s="32">
        <v>474.20252596599465</v>
      </c>
      <c r="P6" s="32">
        <v>474.29303175143912</v>
      </c>
      <c r="Q6" s="32">
        <v>470.81478844301813</v>
      </c>
      <c r="R6" s="32">
        <v>476.98183760920358</v>
      </c>
      <c r="S6" s="32">
        <v>475.6586411238423</v>
      </c>
      <c r="T6" s="32">
        <v>476.98996240452936</v>
      </c>
      <c r="U6" s="32">
        <v>477.70658193686512</v>
      </c>
      <c r="V6" s="32">
        <v>479</v>
      </c>
      <c r="W6" s="32">
        <v>478.47235205120529</v>
      </c>
      <c r="X6" s="32">
        <v>481.17879846953963</v>
      </c>
      <c r="Y6" s="32">
        <v>475.71514662230408</v>
      </c>
      <c r="Z6" s="32">
        <v>475.71514662230453</v>
      </c>
      <c r="AA6" s="32">
        <v>470.94430038629304</v>
      </c>
      <c r="AB6" s="32">
        <v>468.39332828656183</v>
      </c>
      <c r="AC6" s="32">
        <v>463.91136741308452</v>
      </c>
      <c r="AD6" s="32">
        <v>468.83355890556652</v>
      </c>
      <c r="AE6" s="32">
        <v>480.47603239965633</v>
      </c>
      <c r="AF6" s="32">
        <v>479.1384232093389</v>
      </c>
      <c r="AG6" s="32">
        <v>481.4047449061589</v>
      </c>
      <c r="AH6" s="32">
        <v>481.43182903005743</v>
      </c>
      <c r="AI6" s="32">
        <v>489.68661666307554</v>
      </c>
      <c r="AJ6" s="32">
        <v>476</v>
      </c>
      <c r="AK6" s="32">
        <v>474</v>
      </c>
      <c r="AL6" s="32">
        <v>479.56</v>
      </c>
      <c r="AM6" s="32">
        <v>478.90745513716456</v>
      </c>
      <c r="AN6" s="33">
        <v>482.50498740852981</v>
      </c>
      <c r="AO6" s="33">
        <v>485.66872372373115</v>
      </c>
      <c r="AP6" s="33">
        <v>499.05090873526012</v>
      </c>
      <c r="AQ6" s="33">
        <v>498.90129030715701</v>
      </c>
      <c r="AR6" s="34">
        <v>515.3374357411135</v>
      </c>
      <c r="AS6" s="23">
        <v>530.57014548246025</v>
      </c>
      <c r="AT6" s="36">
        <v>524.20201378015065</v>
      </c>
      <c r="AU6" s="23">
        <v>513.31796891395004</v>
      </c>
      <c r="AV6" s="47">
        <v>529.12741902822984</v>
      </c>
      <c r="AW6" s="47">
        <v>529.12741902822984</v>
      </c>
      <c r="AX6" s="33">
        <v>544.4023878737022</v>
      </c>
      <c r="AY6" s="33">
        <v>544.4023878737022</v>
      </c>
      <c r="AZ6" s="50">
        <v>533.66334925902595</v>
      </c>
      <c r="BA6" s="50">
        <v>541.01657914379223</v>
      </c>
      <c r="BB6" s="50">
        <v>569.65734395681636</v>
      </c>
      <c r="BC6" s="24">
        <f t="shared" ref="BC6:BC47" si="0">BB6/BA6</f>
        <v>1.0529387932221055</v>
      </c>
      <c r="BD6" s="51">
        <v>535</v>
      </c>
      <c r="BE6" s="51">
        <v>610</v>
      </c>
      <c r="BF6" s="4">
        <v>434.34</v>
      </c>
      <c r="BG6" s="4">
        <v>434.34</v>
      </c>
      <c r="BH6" s="4">
        <v>471.89</v>
      </c>
      <c r="BI6" s="4">
        <v>471.89405590661977</v>
      </c>
      <c r="BJ6" s="4">
        <v>471.89405590661977</v>
      </c>
      <c r="BK6" s="4">
        <v>575</v>
      </c>
      <c r="BL6" s="4">
        <v>575</v>
      </c>
      <c r="BM6" s="26">
        <v>499.3746088859545</v>
      </c>
      <c r="BN6" s="25">
        <v>593.19052588523357</v>
      </c>
      <c r="BO6" s="25">
        <v>491.45396529074822</v>
      </c>
      <c r="BP6" s="25">
        <f t="shared" ref="BP6:BP47" si="1">GEOMEAN(BD6:BE6)</f>
        <v>571.27051385486368</v>
      </c>
      <c r="BQ6" s="33">
        <v>461.5</v>
      </c>
      <c r="BR6" s="33">
        <v>472.31345523920868</v>
      </c>
      <c r="BS6" s="25">
        <f t="shared" ref="BS6:BS47" si="2">GEOMEAN(BD6:BE6)</f>
        <v>571.27051385486368</v>
      </c>
      <c r="BT6" s="5">
        <f t="shared" ref="BT6:BT47" si="3">BS6/BR6</f>
        <v>1.2095156458448491</v>
      </c>
      <c r="BU6" s="51">
        <v>325</v>
      </c>
      <c r="BV6" s="51">
        <v>500</v>
      </c>
      <c r="BW6" s="4">
        <v>379.97</v>
      </c>
      <c r="BX6" s="4">
        <v>365.20542164650294</v>
      </c>
      <c r="BY6" s="4">
        <v>361</v>
      </c>
      <c r="BZ6" s="4">
        <v>361.42080737002402</v>
      </c>
      <c r="CA6" s="4">
        <v>361.42080737002402</v>
      </c>
      <c r="CB6" s="4">
        <v>361.42080737002402</v>
      </c>
      <c r="CC6" s="4">
        <v>361.42080737002402</v>
      </c>
      <c r="CD6" s="4">
        <v>387.29833462074168</v>
      </c>
      <c r="CE6" s="25">
        <v>387.29833462074168</v>
      </c>
      <c r="CF6" s="4">
        <v>361.42080737002402</v>
      </c>
      <c r="CG6" s="3">
        <f t="shared" ref="CG6:CG47" si="4">GEOMEAN(BU6:BV6)</f>
        <v>403.11288741492746</v>
      </c>
      <c r="CH6" s="33">
        <v>375</v>
      </c>
      <c r="CI6" s="33">
        <v>403.11288741492746</v>
      </c>
      <c r="CJ6" s="50">
        <f t="shared" ref="CJ6:CJ47" si="5">GEOMEAN(BU6:BV6)</f>
        <v>403.11288741492746</v>
      </c>
      <c r="CK6" s="8">
        <f t="shared" ref="CK6:CK47" si="6">CJ6/CI6</f>
        <v>1</v>
      </c>
      <c r="CL6" s="7"/>
      <c r="CM6" s="7"/>
      <c r="CN6" s="10"/>
      <c r="CO6" s="10"/>
      <c r="CP6" s="2"/>
      <c r="CQ6" s="2"/>
      <c r="CR6" s="2"/>
      <c r="CS6" s="2"/>
      <c r="CT6" s="2"/>
      <c r="CU6" s="2"/>
      <c r="CV6" s="2"/>
      <c r="CW6" s="2"/>
      <c r="CX6" s="7"/>
      <c r="CY6" s="10"/>
      <c r="CZ6" s="10"/>
      <c r="DA6" s="2"/>
      <c r="DB6" s="2"/>
      <c r="DC6" s="2"/>
      <c r="DD6" s="2"/>
      <c r="DE6" s="2"/>
      <c r="DF6" s="2"/>
      <c r="DG6" s="2"/>
      <c r="DH6" s="2"/>
      <c r="DI6" s="7"/>
    </row>
    <row r="7" spans="1:113" x14ac:dyDescent="0.25">
      <c r="A7" s="30">
        <v>3</v>
      </c>
      <c r="B7" s="53" t="s">
        <v>9</v>
      </c>
      <c r="C7" s="32">
        <v>557.613234089299</v>
      </c>
      <c r="D7" s="32">
        <v>561.91470163661927</v>
      </c>
      <c r="E7" s="32">
        <v>563.69370345880759</v>
      </c>
      <c r="F7" s="32">
        <v>564.89115801286528</v>
      </c>
      <c r="G7" s="32">
        <v>569.72211425692956</v>
      </c>
      <c r="H7" s="32">
        <v>570.49838342316627</v>
      </c>
      <c r="I7" s="32">
        <v>570.49838342316627</v>
      </c>
      <c r="J7" s="32">
        <v>580.17586752869727</v>
      </c>
      <c r="K7" s="32">
        <v>580.57966741201835</v>
      </c>
      <c r="L7" s="32">
        <v>595.99260989409242</v>
      </c>
      <c r="M7" s="32">
        <v>595.99260989409242</v>
      </c>
      <c r="N7" s="32">
        <v>601.17882555185304</v>
      </c>
      <c r="O7" s="32">
        <v>601.17882555185304</v>
      </c>
      <c r="P7" s="32">
        <v>605.09667787967101</v>
      </c>
      <c r="Q7" s="32">
        <v>604.80877783930237</v>
      </c>
      <c r="R7" s="32">
        <v>606.81621648936698</v>
      </c>
      <c r="S7" s="32">
        <v>587.55614815340118</v>
      </c>
      <c r="T7" s="32">
        <v>595.40268703508877</v>
      </c>
      <c r="U7" s="32">
        <v>594.4758825728818</v>
      </c>
      <c r="V7" s="32">
        <v>608.0902287799986</v>
      </c>
      <c r="W7" s="32">
        <v>601.87765371814294</v>
      </c>
      <c r="X7" s="32">
        <v>601.18424458235154</v>
      </c>
      <c r="Y7" s="32">
        <v>599.8885633708793</v>
      </c>
      <c r="Z7" s="32">
        <v>599.8885633708793</v>
      </c>
      <c r="AA7" s="32">
        <v>612.35115289842122</v>
      </c>
      <c r="AB7" s="32">
        <v>610.13295828088303</v>
      </c>
      <c r="AC7" s="32">
        <v>648.34877584856622</v>
      </c>
      <c r="AD7" s="32">
        <v>660.25652214690194</v>
      </c>
      <c r="AE7" s="32">
        <v>655.06829312291927</v>
      </c>
      <c r="AF7" s="32">
        <v>671.49168587095937</v>
      </c>
      <c r="AG7" s="32">
        <v>658.07400934072928</v>
      </c>
      <c r="AH7" s="32">
        <v>654.16628136501686</v>
      </c>
      <c r="AI7" s="32">
        <v>646.61087919857994</v>
      </c>
      <c r="AJ7" s="32">
        <v>656</v>
      </c>
      <c r="AK7" s="32">
        <v>656</v>
      </c>
      <c r="AL7" s="32">
        <v>643.66</v>
      </c>
      <c r="AM7" s="32">
        <v>662.49300824258705</v>
      </c>
      <c r="AN7" s="33">
        <v>664.85908092196155</v>
      </c>
      <c r="AO7" s="33">
        <v>630.59776733988747</v>
      </c>
      <c r="AP7" s="33">
        <v>672.30966036288544</v>
      </c>
      <c r="AQ7" s="33">
        <v>674.29627019216025</v>
      </c>
      <c r="AR7" s="34">
        <v>650.20891406175849</v>
      </c>
      <c r="AS7" s="23">
        <v>682.39507399179854</v>
      </c>
      <c r="AT7" s="36">
        <v>702.85298063973789</v>
      </c>
      <c r="AU7" s="23">
        <v>715.16815113969187</v>
      </c>
      <c r="AV7" s="47">
        <v>706.63228144205152</v>
      </c>
      <c r="AW7" s="47">
        <v>706.63228144205152</v>
      </c>
      <c r="AX7" s="33">
        <v>728.84543163257842</v>
      </c>
      <c r="AY7" s="33">
        <v>728.84543163257842</v>
      </c>
      <c r="AZ7" s="50">
        <v>774.12906418870398</v>
      </c>
      <c r="BA7" s="50">
        <v>774.12906418870398</v>
      </c>
      <c r="BB7" s="50">
        <v>846.3717064689655</v>
      </c>
      <c r="BC7" s="24">
        <f t="shared" si="0"/>
        <v>1.0933211858619114</v>
      </c>
      <c r="BD7" s="51">
        <v>620</v>
      </c>
      <c r="BE7" s="51">
        <v>995</v>
      </c>
      <c r="BF7" s="4">
        <v>688.43</v>
      </c>
      <c r="BG7" s="4">
        <v>688.43300327628106</v>
      </c>
      <c r="BH7" s="4">
        <v>688</v>
      </c>
      <c r="BI7" s="4">
        <v>688.43300327628106</v>
      </c>
      <c r="BJ7" s="4"/>
      <c r="BK7" s="4"/>
      <c r="BL7" s="4"/>
      <c r="BM7" s="26"/>
      <c r="BN7" s="25"/>
      <c r="BO7" s="25">
        <v>785.42981863435762</v>
      </c>
      <c r="BP7" s="25">
        <f t="shared" si="1"/>
        <v>785.42981863435762</v>
      </c>
      <c r="BQ7" s="33">
        <v>807.5</v>
      </c>
      <c r="BR7" s="33">
        <v>785.42981863435773</v>
      </c>
      <c r="BS7" s="25">
        <f t="shared" si="2"/>
        <v>785.42981863435762</v>
      </c>
      <c r="BT7" s="5">
        <f t="shared" si="3"/>
        <v>0.99999999999999989</v>
      </c>
      <c r="BU7" s="51">
        <v>475</v>
      </c>
      <c r="BV7" s="51">
        <v>735</v>
      </c>
      <c r="BW7" s="4">
        <v>506.46</v>
      </c>
      <c r="BX7" s="4">
        <v>506.46</v>
      </c>
      <c r="BY7" s="4">
        <v>506</v>
      </c>
      <c r="BZ7" s="4">
        <v>506.45829048402396</v>
      </c>
      <c r="CA7" s="4">
        <v>506.45829048402396</v>
      </c>
      <c r="CB7" s="4">
        <v>506.45829048402396</v>
      </c>
      <c r="CC7" s="4">
        <v>506.45829048402396</v>
      </c>
      <c r="CD7" s="4">
        <v>506.45829048402396</v>
      </c>
      <c r="CE7" s="25">
        <v>506.45829048402396</v>
      </c>
      <c r="CF7" s="4">
        <v>506.45829048402396</v>
      </c>
      <c r="CG7" s="3">
        <f t="shared" si="4"/>
        <v>590.86800556469461</v>
      </c>
      <c r="CH7" s="33">
        <v>508.97385954999999</v>
      </c>
      <c r="CI7" s="33">
        <v>506.190484024</v>
      </c>
      <c r="CJ7" s="50">
        <f t="shared" si="5"/>
        <v>590.86800556469461</v>
      </c>
      <c r="CK7" s="8">
        <f t="shared" si="6"/>
        <v>1.1672839063815348</v>
      </c>
      <c r="CL7" s="7"/>
      <c r="CM7" s="7"/>
      <c r="CN7" s="10"/>
      <c r="CO7" s="10"/>
      <c r="CP7" s="2"/>
      <c r="CQ7" s="2"/>
      <c r="CR7" s="2"/>
      <c r="CS7" s="2"/>
      <c r="CT7" s="2"/>
      <c r="CU7" s="2"/>
      <c r="CV7" s="2"/>
      <c r="CW7" s="2"/>
      <c r="CY7" s="10"/>
      <c r="CZ7" s="10"/>
      <c r="DA7" s="2"/>
      <c r="DB7" s="2"/>
      <c r="DC7" s="2"/>
      <c r="DD7" s="2"/>
      <c r="DE7" s="2"/>
      <c r="DF7" s="2"/>
      <c r="DG7" s="2"/>
      <c r="DH7" s="2"/>
      <c r="DI7" s="7"/>
    </row>
    <row r="8" spans="1:113" x14ac:dyDescent="0.25">
      <c r="A8" s="30">
        <v>4</v>
      </c>
      <c r="B8" s="53" t="s">
        <v>10</v>
      </c>
      <c r="C8" s="32">
        <v>304</v>
      </c>
      <c r="D8" s="32">
        <v>304</v>
      </c>
      <c r="E8" s="32">
        <v>311</v>
      </c>
      <c r="F8" s="32">
        <v>311</v>
      </c>
      <c r="G8" s="32">
        <v>308.70442431199206</v>
      </c>
      <c r="H8" s="32">
        <v>312.37419487035555</v>
      </c>
      <c r="I8" s="32">
        <v>315.17595097663167</v>
      </c>
      <c r="J8" s="32">
        <v>311.58244980653546</v>
      </c>
      <c r="K8" s="32">
        <v>309.99876019998459</v>
      </c>
      <c r="L8" s="32">
        <v>311.58247364369333</v>
      </c>
      <c r="M8" s="32">
        <v>314.41498737174783</v>
      </c>
      <c r="N8" s="32">
        <v>315</v>
      </c>
      <c r="O8" s="32">
        <v>313.93915485014918</v>
      </c>
      <c r="P8" s="32">
        <v>312.65144398885707</v>
      </c>
      <c r="Q8" s="32">
        <v>311.4907062828625</v>
      </c>
      <c r="R8" s="32">
        <v>313.63386039904373</v>
      </c>
      <c r="S8" s="32">
        <v>311.65713430583747</v>
      </c>
      <c r="T8" s="32">
        <v>311.8822504312875</v>
      </c>
      <c r="U8" s="32">
        <v>312.04009301100331</v>
      </c>
      <c r="V8" s="32">
        <v>313.31456572460792</v>
      </c>
      <c r="W8" s="32">
        <v>314</v>
      </c>
      <c r="X8" s="32">
        <v>313</v>
      </c>
      <c r="Y8" s="32">
        <v>313</v>
      </c>
      <c r="Z8" s="32">
        <v>314</v>
      </c>
      <c r="AA8" s="32">
        <v>314</v>
      </c>
      <c r="AB8" s="32">
        <v>315.4165505427132</v>
      </c>
      <c r="AC8" s="32">
        <v>313.70779345567246</v>
      </c>
      <c r="AD8" s="32">
        <v>314.60506410071883</v>
      </c>
      <c r="AE8" s="32">
        <v>318.02437476349866</v>
      </c>
      <c r="AF8" s="32">
        <v>314.02081047901828</v>
      </c>
      <c r="AG8" s="32">
        <v>319.28424584140623</v>
      </c>
      <c r="AH8" s="32">
        <v>324.51148729351115</v>
      </c>
      <c r="AI8" s="32">
        <v>325.83987194104253</v>
      </c>
      <c r="AJ8" s="32">
        <v>328.79241633919418</v>
      </c>
      <c r="AK8" s="32">
        <v>329.03768890056705</v>
      </c>
      <c r="AL8" s="32">
        <v>323.48</v>
      </c>
      <c r="AM8" s="32">
        <v>324.5537306149115</v>
      </c>
      <c r="AN8" s="33">
        <v>320.90300019762464</v>
      </c>
      <c r="AO8" s="33">
        <v>323.82646350634457</v>
      </c>
      <c r="AP8" s="33">
        <v>333.34909979841285</v>
      </c>
      <c r="AQ8" s="33">
        <v>338.98797905426164</v>
      </c>
      <c r="AR8" s="34">
        <v>353.61715621421331</v>
      </c>
      <c r="AS8" s="23">
        <v>368.98167622952769</v>
      </c>
      <c r="AT8" s="36">
        <v>373.10115832347935</v>
      </c>
      <c r="AU8" s="23">
        <v>374.10128072965978</v>
      </c>
      <c r="AV8" s="47">
        <v>380.7254398772796</v>
      </c>
      <c r="AW8" s="47">
        <v>380.7254398772796</v>
      </c>
      <c r="AX8" s="33">
        <v>389.79306459619556</v>
      </c>
      <c r="AY8" s="33">
        <v>389.79306459619556</v>
      </c>
      <c r="AZ8" s="50">
        <v>403.58291726326848</v>
      </c>
      <c r="BA8" s="50">
        <v>406.41313386926186</v>
      </c>
      <c r="BB8" s="50">
        <v>423.02952349893997</v>
      </c>
      <c r="BC8" s="24">
        <f t="shared" si="0"/>
        <v>1.0408854641863601</v>
      </c>
      <c r="BD8" s="51">
        <v>299</v>
      </c>
      <c r="BE8" s="51">
        <v>407</v>
      </c>
      <c r="BF8" s="4">
        <v>247.18</v>
      </c>
      <c r="BG8" s="4">
        <v>247.18414188616549</v>
      </c>
      <c r="BH8" s="4">
        <v>277.24</v>
      </c>
      <c r="BI8" s="4">
        <v>277</v>
      </c>
      <c r="BJ8" s="4">
        <v>277</v>
      </c>
      <c r="BK8" s="4">
        <v>296.3477686772755</v>
      </c>
      <c r="BL8" s="4">
        <v>324.03703492039301</v>
      </c>
      <c r="BM8" s="26">
        <v>326.34337744161439</v>
      </c>
      <c r="BN8" s="25">
        <v>355.94943461115372</v>
      </c>
      <c r="BO8" s="25">
        <v>364.95068159958271</v>
      </c>
      <c r="BP8" s="25">
        <f t="shared" si="1"/>
        <v>348.84523789210596</v>
      </c>
      <c r="BQ8" s="50">
        <v>335.57115489862952</v>
      </c>
      <c r="BR8" s="33">
        <v>335.57115489862952</v>
      </c>
      <c r="BS8" s="25">
        <f t="shared" si="2"/>
        <v>348.84523789210596</v>
      </c>
      <c r="BT8" s="5">
        <f t="shared" si="3"/>
        <v>1.039556686561711</v>
      </c>
      <c r="BU8" s="51">
        <v>200</v>
      </c>
      <c r="BV8" s="51">
        <v>325</v>
      </c>
      <c r="BW8" s="4">
        <v>229.62</v>
      </c>
      <c r="BX8" s="4">
        <v>229.62</v>
      </c>
      <c r="BY8" s="4">
        <v>230</v>
      </c>
      <c r="BZ8" s="4">
        <v>230</v>
      </c>
      <c r="CA8" s="4">
        <v>230</v>
      </c>
      <c r="CB8" s="4">
        <v>238.74672772626644</v>
      </c>
      <c r="CC8" s="4">
        <v>238.74672772626644</v>
      </c>
      <c r="CD8" s="4">
        <v>238.74672772626644</v>
      </c>
      <c r="CE8" s="25">
        <v>238.74672772626644</v>
      </c>
      <c r="CF8" s="4">
        <v>244.94897427831782</v>
      </c>
      <c r="CG8" s="3">
        <f t="shared" si="4"/>
        <v>254.95097567963924</v>
      </c>
      <c r="CH8" s="33">
        <v>250</v>
      </c>
      <c r="CI8" s="33">
        <v>244.94897427831782</v>
      </c>
      <c r="CJ8" s="50">
        <f t="shared" si="5"/>
        <v>254.95097567963924</v>
      </c>
      <c r="CK8" s="8">
        <f t="shared" si="6"/>
        <v>1.0408329997330663</v>
      </c>
      <c r="CL8" s="7"/>
      <c r="CM8" s="7"/>
      <c r="CN8" s="10"/>
      <c r="CO8" s="10"/>
      <c r="CP8" s="2"/>
      <c r="CQ8" s="2"/>
      <c r="CR8" s="2"/>
      <c r="CS8" s="2"/>
      <c r="CT8" s="2"/>
      <c r="CU8" s="2"/>
      <c r="CV8" s="2"/>
      <c r="CW8" s="2"/>
      <c r="CX8" s="7"/>
      <c r="CY8" s="10"/>
      <c r="CZ8" s="10"/>
      <c r="DA8" s="2"/>
      <c r="DB8" s="2"/>
      <c r="DC8" s="2"/>
      <c r="DD8" s="2"/>
      <c r="DE8" s="2"/>
      <c r="DF8" s="2"/>
      <c r="DG8" s="2"/>
      <c r="DH8" s="2"/>
      <c r="DI8" s="7"/>
    </row>
    <row r="9" spans="1:113" x14ac:dyDescent="0.25">
      <c r="A9" s="30">
        <v>5</v>
      </c>
      <c r="B9" s="53" t="s">
        <v>11</v>
      </c>
      <c r="C9" s="32">
        <v>250.04256077066171</v>
      </c>
      <c r="D9" s="32">
        <v>253.41481374185759</v>
      </c>
      <c r="E9" s="32">
        <v>253.4</v>
      </c>
      <c r="F9" s="32">
        <v>252.37493968612173</v>
      </c>
      <c r="G9" s="32">
        <v>256.52267862836936</v>
      </c>
      <c r="H9" s="32">
        <v>250.78746670186285</v>
      </c>
      <c r="I9" s="32">
        <v>248</v>
      </c>
      <c r="J9" s="32">
        <v>248</v>
      </c>
      <c r="K9" s="32">
        <v>246</v>
      </c>
      <c r="L9" s="32">
        <v>246</v>
      </c>
      <c r="M9" s="32">
        <v>248.45860412167565</v>
      </c>
      <c r="N9" s="32">
        <v>244</v>
      </c>
      <c r="O9" s="32">
        <v>243.31886530345272</v>
      </c>
      <c r="P9" s="32">
        <v>244.36868427494136</v>
      </c>
      <c r="Q9" s="32">
        <v>254.05722029143664</v>
      </c>
      <c r="R9" s="32">
        <v>248.71501301313214</v>
      </c>
      <c r="S9" s="32">
        <v>251.39012137258777</v>
      </c>
      <c r="T9" s="32">
        <v>246.98986141821433</v>
      </c>
      <c r="U9" s="32">
        <v>245.91769096566276</v>
      </c>
      <c r="V9" s="32">
        <v>246.84734175267337</v>
      </c>
      <c r="W9" s="32">
        <v>253.6853385920931</v>
      </c>
      <c r="X9" s="32">
        <v>253.2372249599789</v>
      </c>
      <c r="Y9" s="32">
        <v>250.08745166814754</v>
      </c>
      <c r="Z9" s="32">
        <v>251.20913292858529</v>
      </c>
      <c r="AA9" s="32">
        <v>251.29589381089585</v>
      </c>
      <c r="AB9" s="32">
        <v>247.77125905716784</v>
      </c>
      <c r="AC9" s="32">
        <v>254.8766700503908</v>
      </c>
      <c r="AD9" s="32">
        <v>248.71743044427066</v>
      </c>
      <c r="AE9" s="32">
        <v>251.15359818961133</v>
      </c>
      <c r="AF9" s="32">
        <v>254.27858662322978</v>
      </c>
      <c r="AG9" s="32">
        <v>252.53110689104295</v>
      </c>
      <c r="AH9" s="32">
        <v>265.04040548005764</v>
      </c>
      <c r="AI9" s="32">
        <v>260.31842444252163</v>
      </c>
      <c r="AJ9" s="32">
        <v>263.27300920860142</v>
      </c>
      <c r="AK9" s="32">
        <v>256.27199821470543</v>
      </c>
      <c r="AL9" s="32">
        <v>269.17</v>
      </c>
      <c r="AM9" s="32">
        <v>256.2602104536939</v>
      </c>
      <c r="AN9" s="33">
        <v>278.73625751733056</v>
      </c>
      <c r="AO9" s="33">
        <v>274.7675029250957</v>
      </c>
      <c r="AP9" s="33">
        <v>277.85726423006861</v>
      </c>
      <c r="AQ9" s="33">
        <v>266.3393690535035</v>
      </c>
      <c r="AR9" s="34">
        <v>285.71462099402032</v>
      </c>
      <c r="AS9" s="23">
        <v>290.18158866618489</v>
      </c>
      <c r="AT9" s="36">
        <v>292.41124313862821</v>
      </c>
      <c r="AU9" s="23">
        <v>275.33624369163033</v>
      </c>
      <c r="AV9" s="47">
        <v>274.87588241624502</v>
      </c>
      <c r="AW9" s="47">
        <v>274.87588241624502</v>
      </c>
      <c r="AX9" s="33">
        <v>310.2185034249058</v>
      </c>
      <c r="AY9" s="33">
        <v>310.2185034249058</v>
      </c>
      <c r="AZ9" s="50">
        <v>326.47508709504325</v>
      </c>
      <c r="BA9" s="50">
        <v>326.47508709504325</v>
      </c>
      <c r="BB9" s="50">
        <v>344.64772725464178</v>
      </c>
      <c r="BC9" s="24">
        <f t="shared" si="0"/>
        <v>1.0556631757764356</v>
      </c>
      <c r="BD9" s="51">
        <v>270</v>
      </c>
      <c r="BE9" s="51">
        <v>450</v>
      </c>
      <c r="BF9" s="4">
        <v>206.7</v>
      </c>
      <c r="BG9" s="4">
        <v>206.7</v>
      </c>
      <c r="BH9" s="4">
        <v>192</v>
      </c>
      <c r="BI9" s="4">
        <v>192.24983745116666</v>
      </c>
      <c r="BJ9" s="4">
        <v>192.24983745116666</v>
      </c>
      <c r="BK9" s="4">
        <v>195.63230817019974</v>
      </c>
      <c r="BL9" s="4">
        <v>240.84434807568144</v>
      </c>
      <c r="BM9" s="26">
        <v>240.84434807568144</v>
      </c>
      <c r="BN9" s="25">
        <v>241</v>
      </c>
      <c r="BO9" s="25">
        <v>242.74678164704883</v>
      </c>
      <c r="BP9" s="25">
        <f t="shared" si="1"/>
        <v>348.56850115866752</v>
      </c>
      <c r="BQ9" s="33">
        <v>245.3</v>
      </c>
      <c r="BR9" s="33">
        <v>277.12812921102039</v>
      </c>
      <c r="BS9" s="25">
        <f t="shared" si="2"/>
        <v>348.56850115866752</v>
      </c>
      <c r="BT9" s="5">
        <f t="shared" si="3"/>
        <v>1.2577882373436315</v>
      </c>
      <c r="BU9" s="51">
        <v>150</v>
      </c>
      <c r="BV9" s="51">
        <v>250</v>
      </c>
      <c r="BW9" s="4">
        <v>187.75</v>
      </c>
      <c r="BX9" s="4">
        <v>180.62391868188445</v>
      </c>
      <c r="BY9" s="4">
        <v>181</v>
      </c>
      <c r="BZ9" s="4">
        <v>181</v>
      </c>
      <c r="CA9" s="4">
        <v>183.71173070873834</v>
      </c>
      <c r="CB9" s="4">
        <v>183.71173070873834</v>
      </c>
      <c r="CC9" s="4">
        <v>183.71173070873834</v>
      </c>
      <c r="CD9" s="4">
        <v>183.71173070873834</v>
      </c>
      <c r="CE9" s="25">
        <v>193.64916731037084</v>
      </c>
      <c r="CF9" s="4">
        <v>183.71173070873834</v>
      </c>
      <c r="CG9" s="3">
        <f t="shared" si="4"/>
        <v>193.64916731037084</v>
      </c>
      <c r="CH9" s="33">
        <v>187.5</v>
      </c>
      <c r="CI9" s="33">
        <v>193.64916731037084</v>
      </c>
      <c r="CJ9" s="50">
        <f t="shared" si="5"/>
        <v>193.64916731037084</v>
      </c>
      <c r="CK9" s="8">
        <f t="shared" si="6"/>
        <v>1</v>
      </c>
      <c r="CL9" s="7"/>
      <c r="CM9" s="7"/>
      <c r="CN9" s="10"/>
      <c r="CO9" s="10"/>
      <c r="CP9" s="2"/>
      <c r="CQ9" s="2"/>
      <c r="CR9" s="2"/>
      <c r="CS9" s="2"/>
      <c r="CT9" s="2"/>
      <c r="CU9" s="2"/>
      <c r="CV9" s="2"/>
      <c r="CW9" s="2"/>
      <c r="CX9" s="7"/>
      <c r="CY9" s="10"/>
      <c r="CZ9" s="10"/>
      <c r="DA9" s="2"/>
      <c r="DB9" s="2"/>
      <c r="DC9" s="2"/>
      <c r="DD9" s="2"/>
      <c r="DE9" s="2"/>
      <c r="DF9" s="2"/>
      <c r="DG9" s="2"/>
      <c r="DH9" s="2"/>
      <c r="DI9" s="7"/>
    </row>
    <row r="10" spans="1:113" x14ac:dyDescent="0.25">
      <c r="A10" s="30">
        <v>6</v>
      </c>
      <c r="B10" s="53" t="s">
        <v>50</v>
      </c>
      <c r="C10" s="32">
        <v>631.39266514896042</v>
      </c>
      <c r="D10" s="32">
        <v>649.03026043428383</v>
      </c>
      <c r="E10" s="32">
        <v>651.26326144552297</v>
      </c>
      <c r="F10" s="32">
        <v>661.90817713154991</v>
      </c>
      <c r="G10" s="32">
        <v>671</v>
      </c>
      <c r="H10" s="32">
        <v>672.34368674557538</v>
      </c>
      <c r="I10" s="32">
        <v>688</v>
      </c>
      <c r="J10" s="32">
        <v>686</v>
      </c>
      <c r="K10" s="32">
        <v>699.253903989626</v>
      </c>
      <c r="L10" s="32">
        <v>707.14026013228897</v>
      </c>
      <c r="M10" s="32">
        <v>703.14273193751399</v>
      </c>
      <c r="N10" s="32">
        <v>710.7177617747983</v>
      </c>
      <c r="O10" s="32">
        <v>713.46385942566405</v>
      </c>
      <c r="P10" s="32">
        <v>712.52404001603577</v>
      </c>
      <c r="Q10" s="32">
        <v>712.41516321246161</v>
      </c>
      <c r="R10" s="32">
        <v>715.01925882115836</v>
      </c>
      <c r="S10" s="32">
        <v>733.87769274086941</v>
      </c>
      <c r="T10" s="32">
        <v>734.85435203889881</v>
      </c>
      <c r="U10" s="32">
        <v>741.29452781033069</v>
      </c>
      <c r="V10" s="32">
        <v>748.75695463461909</v>
      </c>
      <c r="W10" s="32">
        <v>751.14687344470701</v>
      </c>
      <c r="X10" s="32">
        <v>780.25331858654545</v>
      </c>
      <c r="Y10" s="32">
        <v>755.35607290369808</v>
      </c>
      <c r="Z10" s="32">
        <v>761.52414212595124</v>
      </c>
      <c r="AA10" s="32">
        <v>776.23042969354822</v>
      </c>
      <c r="AB10" s="32">
        <v>784.61476363089696</v>
      </c>
      <c r="AC10" s="32">
        <v>763.83695253819133</v>
      </c>
      <c r="AD10" s="32">
        <v>768.91491515405971</v>
      </c>
      <c r="AE10" s="32">
        <v>771.34963748950406</v>
      </c>
      <c r="AF10" s="32">
        <v>831.92813224572046</v>
      </c>
      <c r="AG10" s="32">
        <v>820.10857261051774</v>
      </c>
      <c r="AH10" s="32">
        <v>838.79619594013275</v>
      </c>
      <c r="AI10" s="32">
        <v>988</v>
      </c>
      <c r="AJ10" s="32">
        <v>1011.4778639956006</v>
      </c>
      <c r="AK10" s="32">
        <v>1005.5206561431531</v>
      </c>
      <c r="AL10" s="32">
        <v>1018</v>
      </c>
      <c r="AM10" s="32">
        <v>1015</v>
      </c>
      <c r="AN10" s="33">
        <v>1032.524265010672</v>
      </c>
      <c r="AO10" s="33">
        <v>1011.3829785775333</v>
      </c>
      <c r="AP10" s="33">
        <v>1015.5577275202988</v>
      </c>
      <c r="AQ10" s="33">
        <v>1038.0636778003441</v>
      </c>
      <c r="AR10" s="34">
        <v>1054.4634956516591</v>
      </c>
      <c r="AS10" s="23">
        <v>1083.0469777596525</v>
      </c>
      <c r="AT10" s="36">
        <v>1094.8478486839808</v>
      </c>
      <c r="AU10" s="23">
        <v>1104.4799187477468</v>
      </c>
      <c r="AV10" s="47">
        <v>1107.0207676305358</v>
      </c>
      <c r="AW10" s="47">
        <v>1107.0207676305358</v>
      </c>
      <c r="AX10" s="33">
        <v>1142.1305527489694</v>
      </c>
      <c r="AY10" s="33">
        <v>1142.1305527489694</v>
      </c>
      <c r="AZ10" s="50">
        <v>1174.3993044232732</v>
      </c>
      <c r="BA10" s="50">
        <v>1182.2073795730159</v>
      </c>
      <c r="BB10" s="50">
        <v>1280.3013827111179</v>
      </c>
      <c r="BC10" s="24">
        <f t="shared" si="0"/>
        <v>1.0829752925189242</v>
      </c>
      <c r="BD10" s="51">
        <v>1388</v>
      </c>
      <c r="BE10" s="51">
        <v>1777</v>
      </c>
      <c r="BF10" s="4">
        <v>831.94</v>
      </c>
      <c r="BG10" s="4">
        <v>831.94</v>
      </c>
      <c r="BH10" s="4">
        <v>832</v>
      </c>
      <c r="BI10" s="4">
        <v>832</v>
      </c>
      <c r="BJ10" s="4">
        <v>832</v>
      </c>
      <c r="BK10" s="4">
        <v>832</v>
      </c>
      <c r="BL10" s="4">
        <v>832</v>
      </c>
      <c r="BM10" s="26">
        <v>832</v>
      </c>
      <c r="BN10" s="25">
        <v>1024.3909060510055</v>
      </c>
      <c r="BO10" s="25">
        <v>1097.142078675319</v>
      </c>
      <c r="BP10" s="25">
        <f t="shared" si="1"/>
        <v>1570.5018306261218</v>
      </c>
      <c r="BQ10" s="33">
        <v>1064.17</v>
      </c>
      <c r="BR10" s="33">
        <v>1119.8214143335535</v>
      </c>
      <c r="BS10" s="25">
        <f t="shared" si="2"/>
        <v>1570.5018306261218</v>
      </c>
      <c r="BT10" s="5">
        <f t="shared" si="3"/>
        <v>1.4024574012640976</v>
      </c>
      <c r="BU10" s="51">
        <v>900</v>
      </c>
      <c r="BV10" s="51">
        <v>1494</v>
      </c>
      <c r="BW10" s="4">
        <v>959.17</v>
      </c>
      <c r="BX10" s="4">
        <v>959.17</v>
      </c>
      <c r="BY10" s="4">
        <v>989</v>
      </c>
      <c r="BZ10" s="4">
        <v>938.08315196468584</v>
      </c>
      <c r="CA10" s="4">
        <v>938.08315196468584</v>
      </c>
      <c r="CB10" s="4">
        <v>938.08315196468584</v>
      </c>
      <c r="CC10" s="4">
        <v>938.08315196468584</v>
      </c>
      <c r="CD10" s="4">
        <v>938.08315196468584</v>
      </c>
      <c r="CE10" s="25">
        <v>938.08315196468584</v>
      </c>
      <c r="CF10" s="4">
        <v>938.08315196468584</v>
      </c>
      <c r="CG10" s="3">
        <f t="shared" si="4"/>
        <v>1159.5688854052612</v>
      </c>
      <c r="CH10" s="33">
        <v>1150</v>
      </c>
      <c r="CI10" s="33">
        <v>1122.4972160321825</v>
      </c>
      <c r="CJ10" s="50">
        <f t="shared" si="5"/>
        <v>1159.5688854052612</v>
      </c>
      <c r="CK10" s="8">
        <f t="shared" si="6"/>
        <v>1.0330260679880527</v>
      </c>
      <c r="CL10" s="7"/>
      <c r="CM10" s="7"/>
      <c r="CN10" s="10"/>
      <c r="CO10" s="10"/>
      <c r="CP10" s="2"/>
      <c r="CQ10" s="2"/>
      <c r="CR10" s="2"/>
      <c r="CS10" s="2"/>
      <c r="CT10" s="2"/>
      <c r="CU10" s="2"/>
      <c r="CV10" s="2"/>
      <c r="CW10" s="2"/>
      <c r="CX10" s="7"/>
      <c r="CY10" s="10"/>
      <c r="CZ10" s="10"/>
      <c r="DA10" s="2"/>
      <c r="DB10" s="2"/>
      <c r="DC10" s="2"/>
      <c r="DD10" s="2"/>
      <c r="DE10" s="2"/>
      <c r="DF10" s="2"/>
      <c r="DG10" s="2"/>
      <c r="DH10" s="2"/>
      <c r="DI10" s="7"/>
    </row>
    <row r="11" spans="1:113" x14ac:dyDescent="0.25">
      <c r="A11" s="30">
        <v>7</v>
      </c>
      <c r="B11" s="53" t="s">
        <v>12</v>
      </c>
      <c r="C11" s="32">
        <v>195.65572668951546</v>
      </c>
      <c r="D11" s="32">
        <v>200.27975210032054</v>
      </c>
      <c r="E11" s="32">
        <v>201.94341181165541</v>
      </c>
      <c r="F11" s="32">
        <v>202.6224753231262</v>
      </c>
      <c r="G11" s="32">
        <v>204.97394573724515</v>
      </c>
      <c r="H11" s="32">
        <v>206.93545240183622</v>
      </c>
      <c r="I11" s="32">
        <v>208</v>
      </c>
      <c r="J11" s="32">
        <v>208</v>
      </c>
      <c r="K11" s="32">
        <v>209</v>
      </c>
      <c r="L11" s="32">
        <v>207.67112318669137</v>
      </c>
      <c r="M11" s="32">
        <v>209</v>
      </c>
      <c r="N11" s="32">
        <v>210</v>
      </c>
      <c r="O11" s="32">
        <v>212</v>
      </c>
      <c r="P11" s="32">
        <v>211.52622572077257</v>
      </c>
      <c r="Q11" s="32">
        <v>210.83104809299559</v>
      </c>
      <c r="R11" s="32">
        <v>211.3639549000911</v>
      </c>
      <c r="S11" s="32">
        <v>212.93118506566802</v>
      </c>
      <c r="T11" s="32">
        <v>213.45619599849834</v>
      </c>
      <c r="U11" s="32">
        <v>216</v>
      </c>
      <c r="V11" s="32">
        <v>216</v>
      </c>
      <c r="W11" s="32">
        <v>216</v>
      </c>
      <c r="X11" s="32">
        <v>215</v>
      </c>
      <c r="Y11" s="32">
        <v>215</v>
      </c>
      <c r="Z11" s="32">
        <v>215</v>
      </c>
      <c r="AA11" s="32">
        <v>215</v>
      </c>
      <c r="AB11" s="32">
        <v>213.73926010558159</v>
      </c>
      <c r="AC11" s="32">
        <v>207.75552057038976</v>
      </c>
      <c r="AD11" s="32">
        <v>208.89156308621219</v>
      </c>
      <c r="AE11" s="32">
        <v>211.27213108871314</v>
      </c>
      <c r="AF11" s="32">
        <v>212.94933407909141</v>
      </c>
      <c r="AG11" s="32">
        <v>211.26038744396695</v>
      </c>
      <c r="AH11" s="32">
        <v>212</v>
      </c>
      <c r="AI11" s="32">
        <v>210.50927322163309</v>
      </c>
      <c r="AJ11" s="32">
        <v>208.03896138508219</v>
      </c>
      <c r="AK11" s="32">
        <v>206.49588972797969</v>
      </c>
      <c r="AL11" s="32">
        <v>204.26</v>
      </c>
      <c r="AM11" s="32">
        <v>199.03103545162159</v>
      </c>
      <c r="AN11" s="33">
        <v>196.85705153006145</v>
      </c>
      <c r="AO11" s="33">
        <v>197.82664822275927</v>
      </c>
      <c r="AP11" s="33">
        <v>197.68459872661489</v>
      </c>
      <c r="AQ11" s="33">
        <v>195.4951440745815</v>
      </c>
      <c r="AR11" s="34">
        <v>194.02371059604803</v>
      </c>
      <c r="AS11" s="23">
        <v>194</v>
      </c>
      <c r="AT11" s="36">
        <v>195.58685116092965</v>
      </c>
      <c r="AU11" s="23">
        <v>194</v>
      </c>
      <c r="AV11" s="47">
        <v>194.71668696621256</v>
      </c>
      <c r="AW11" s="47">
        <v>194.71668696621256</v>
      </c>
      <c r="AX11" s="33">
        <v>201.31073398125989</v>
      </c>
      <c r="AY11" s="33">
        <v>201.31073398125989</v>
      </c>
      <c r="AZ11" s="50">
        <v>202.35512347067899</v>
      </c>
      <c r="BA11" s="50">
        <v>208.53692378854115</v>
      </c>
      <c r="BB11" s="50">
        <v>213.9910071090876</v>
      </c>
      <c r="BC11" s="24">
        <f t="shared" si="0"/>
        <v>1.0261540413153738</v>
      </c>
      <c r="BD11" s="51">
        <v>139.99</v>
      </c>
      <c r="BE11" s="51">
        <v>190</v>
      </c>
      <c r="BF11" s="4">
        <v>156.1</v>
      </c>
      <c r="BG11" s="4">
        <v>156.1031710119945</v>
      </c>
      <c r="BH11" s="4">
        <v>132</v>
      </c>
      <c r="BI11" s="4">
        <v>132</v>
      </c>
      <c r="BJ11" s="4">
        <v>139.1402170474087</v>
      </c>
      <c r="BK11" s="4">
        <v>136.30480549122251</v>
      </c>
      <c r="BL11" s="4">
        <v>151.00165562006265</v>
      </c>
      <c r="BM11" s="26">
        <v>154</v>
      </c>
      <c r="BN11" s="25">
        <v>150</v>
      </c>
      <c r="BO11" s="25">
        <v>154</v>
      </c>
      <c r="BP11" s="25">
        <f t="shared" si="1"/>
        <v>163.08923937525739</v>
      </c>
      <c r="BQ11" s="33">
        <v>152.5</v>
      </c>
      <c r="BR11" s="33">
        <v>164.31676725154983</v>
      </c>
      <c r="BS11" s="25">
        <f t="shared" si="2"/>
        <v>163.08923937525739</v>
      </c>
      <c r="BT11" s="5">
        <f t="shared" si="3"/>
        <v>0.99252950324653577</v>
      </c>
      <c r="BU11" s="51">
        <v>160</v>
      </c>
      <c r="BV11" s="51">
        <v>230</v>
      </c>
      <c r="BW11" s="4">
        <v>185.74</v>
      </c>
      <c r="BX11" s="4">
        <v>185.74175621006711</v>
      </c>
      <c r="BY11" s="4">
        <v>186</v>
      </c>
      <c r="BZ11" s="4">
        <v>188.81207588499205</v>
      </c>
      <c r="CA11" s="4">
        <v>188.81207588499205</v>
      </c>
      <c r="CB11" s="4">
        <v>188.81207588499205</v>
      </c>
      <c r="CC11" s="4">
        <v>188.81207588499205</v>
      </c>
      <c r="CD11" s="4">
        <v>188.81207588499205</v>
      </c>
      <c r="CE11" s="25">
        <v>188.81207588499205</v>
      </c>
      <c r="CF11" s="4">
        <v>188.81207588499205</v>
      </c>
      <c r="CG11" s="25">
        <f t="shared" si="4"/>
        <v>191.83326093250878</v>
      </c>
      <c r="CH11" s="33">
        <v>190</v>
      </c>
      <c r="CI11" s="33">
        <v>185.74175621006711</v>
      </c>
      <c r="CJ11" s="50">
        <f t="shared" si="5"/>
        <v>191.83326093250878</v>
      </c>
      <c r="CK11" s="8">
        <f t="shared" si="6"/>
        <v>1.0327955589886444</v>
      </c>
      <c r="CL11" s="7"/>
      <c r="CM11" s="7"/>
      <c r="CN11" s="10"/>
      <c r="CO11" s="10"/>
      <c r="CP11" s="2"/>
      <c r="CQ11" s="2"/>
      <c r="CR11" s="2"/>
      <c r="CS11" s="2"/>
      <c r="CT11" s="2"/>
      <c r="CU11" s="2"/>
      <c r="CV11" s="2"/>
      <c r="CW11" s="2"/>
      <c r="CX11" s="7"/>
      <c r="CY11" s="10"/>
      <c r="CZ11" s="10"/>
      <c r="DA11" s="2"/>
      <c r="DB11" s="2"/>
      <c r="DC11" s="2"/>
      <c r="DD11" s="2"/>
      <c r="DE11" s="2"/>
      <c r="DF11" s="2"/>
      <c r="DG11" s="2"/>
      <c r="DH11" s="2"/>
      <c r="DI11" s="7"/>
    </row>
    <row r="12" spans="1:113" x14ac:dyDescent="0.25">
      <c r="A12" s="30">
        <v>8</v>
      </c>
      <c r="B12" s="53" t="s">
        <v>13</v>
      </c>
      <c r="C12" s="32">
        <v>115.09584352501537</v>
      </c>
      <c r="D12" s="32">
        <v>116.64130664559839</v>
      </c>
      <c r="E12" s="32">
        <v>118</v>
      </c>
      <c r="F12" s="32">
        <v>118</v>
      </c>
      <c r="G12" s="32">
        <v>119.29005654641371</v>
      </c>
      <c r="H12" s="32">
        <v>120.75425930118958</v>
      </c>
      <c r="I12" s="32">
        <v>122</v>
      </c>
      <c r="J12" s="32">
        <v>121</v>
      </c>
      <c r="K12" s="32">
        <v>122</v>
      </c>
      <c r="L12" s="32">
        <v>122</v>
      </c>
      <c r="M12" s="32">
        <v>122</v>
      </c>
      <c r="N12" s="32">
        <v>122</v>
      </c>
      <c r="O12" s="32">
        <v>121.77465788872451</v>
      </c>
      <c r="P12" s="32">
        <v>122.38744740030833</v>
      </c>
      <c r="Q12" s="32">
        <v>122.08622680032276</v>
      </c>
      <c r="R12" s="32">
        <v>122.55028983210636</v>
      </c>
      <c r="S12" s="32">
        <v>123.25725741689183</v>
      </c>
      <c r="T12" s="32">
        <v>124.39563269881646</v>
      </c>
      <c r="U12" s="32">
        <v>125</v>
      </c>
      <c r="V12" s="32">
        <v>125</v>
      </c>
      <c r="W12" s="32">
        <v>125</v>
      </c>
      <c r="X12" s="32">
        <v>125.9016172280791</v>
      </c>
      <c r="Y12" s="32">
        <v>126.59247428200105</v>
      </c>
      <c r="Z12" s="32">
        <v>126.170660898671</v>
      </c>
      <c r="AA12" s="32">
        <v>125.26775471230845</v>
      </c>
      <c r="AB12" s="32">
        <v>128.85141300576984</v>
      </c>
      <c r="AC12" s="32">
        <v>128.08725648248551</v>
      </c>
      <c r="AD12" s="32">
        <v>131.35948707003899</v>
      </c>
      <c r="AE12" s="32">
        <v>130.44923696888887</v>
      </c>
      <c r="AF12" s="32">
        <v>129.21143518439541</v>
      </c>
      <c r="AG12" s="32">
        <v>127.43964683649348</v>
      </c>
      <c r="AH12" s="32">
        <v>132.23571494926745</v>
      </c>
      <c r="AI12" s="32">
        <v>131.45901930929952</v>
      </c>
      <c r="AJ12" s="32">
        <v>136.98079428690841</v>
      </c>
      <c r="AK12" s="32">
        <v>137.32608538012633</v>
      </c>
      <c r="AL12" s="32">
        <v>135.72</v>
      </c>
      <c r="AM12" s="32">
        <v>136.66034051995905</v>
      </c>
      <c r="AN12" s="33">
        <v>136.4495871618831</v>
      </c>
      <c r="AO12" s="33">
        <v>138.08903543734044</v>
      </c>
      <c r="AP12" s="33">
        <v>140.63361937107922</v>
      </c>
      <c r="AQ12" s="33">
        <v>141</v>
      </c>
      <c r="AR12" s="34">
        <v>140.07558122718058</v>
      </c>
      <c r="AS12" s="23">
        <v>138.11114150345918</v>
      </c>
      <c r="AT12" s="36">
        <v>144.60116480258077</v>
      </c>
      <c r="AU12" s="23">
        <v>146.49484501104934</v>
      </c>
      <c r="AV12" s="47">
        <v>153.78461763130807</v>
      </c>
      <c r="AW12" s="47">
        <v>153.78461763130807</v>
      </c>
      <c r="AX12" s="47">
        <v>153.78461763130807</v>
      </c>
      <c r="AY12" s="47">
        <v>153.78461763130807</v>
      </c>
      <c r="AZ12" s="50">
        <v>162.18670920119982</v>
      </c>
      <c r="BA12" s="50">
        <v>163.96890278220778</v>
      </c>
      <c r="BB12" s="50">
        <v>173.81979469221929</v>
      </c>
      <c r="BC12" s="24">
        <f t="shared" si="0"/>
        <v>1.0600778058696654</v>
      </c>
      <c r="BD12" s="51">
        <v>130</v>
      </c>
      <c r="BE12" s="51">
        <v>163</v>
      </c>
      <c r="BF12" s="4">
        <v>95.32</v>
      </c>
      <c r="BG12" s="4">
        <v>95.32</v>
      </c>
      <c r="BH12" s="4">
        <v>93</v>
      </c>
      <c r="BI12" s="4">
        <v>94.039885155182958</v>
      </c>
      <c r="BJ12" s="4">
        <v>95.916630466254389</v>
      </c>
      <c r="BK12" s="4">
        <v>104.88088481701516</v>
      </c>
      <c r="BL12" s="4">
        <v>106.95793565696751</v>
      </c>
      <c r="BM12" s="26">
        <v>107</v>
      </c>
      <c r="BN12" s="25">
        <v>108.92658077806354</v>
      </c>
      <c r="BO12" s="25">
        <v>101.2916580968048</v>
      </c>
      <c r="BP12" s="25">
        <f t="shared" si="1"/>
        <v>145.56785359412291</v>
      </c>
      <c r="BQ12" s="33">
        <v>112</v>
      </c>
      <c r="BR12" s="33">
        <v>122.59282197584001</v>
      </c>
      <c r="BS12" s="25">
        <f t="shared" si="2"/>
        <v>145.56785359412291</v>
      </c>
      <c r="BT12" s="5">
        <f t="shared" si="3"/>
        <v>1.1874092728105297</v>
      </c>
      <c r="BU12" s="51">
        <v>97</v>
      </c>
      <c r="BV12" s="51">
        <v>157</v>
      </c>
      <c r="BW12" s="4">
        <v>98.08</v>
      </c>
      <c r="BX12" s="4">
        <v>95.524865872714003</v>
      </c>
      <c r="BY12" s="4">
        <v>96</v>
      </c>
      <c r="BZ12" s="4">
        <v>98.742088290657492</v>
      </c>
      <c r="CA12" s="4">
        <v>98.742088290657492</v>
      </c>
      <c r="CB12" s="4">
        <v>98.742088290657492</v>
      </c>
      <c r="CC12" s="4">
        <v>98.742088290657492</v>
      </c>
      <c r="CD12" s="4">
        <v>101.9803902718557</v>
      </c>
      <c r="CE12" s="25">
        <v>101.9803902718557</v>
      </c>
      <c r="CF12" s="4">
        <v>98.742088290657492</v>
      </c>
      <c r="CG12" s="25">
        <f t="shared" si="4"/>
        <v>123.40583454602135</v>
      </c>
      <c r="CH12" s="33">
        <v>114.5</v>
      </c>
      <c r="CI12" s="33">
        <v>117.83038657324349</v>
      </c>
      <c r="CJ12" s="50">
        <f t="shared" si="5"/>
        <v>123.40583454602135</v>
      </c>
      <c r="CK12" s="8">
        <f t="shared" si="6"/>
        <v>1.0473175734623612</v>
      </c>
      <c r="CL12" s="7"/>
      <c r="CM12" s="7"/>
      <c r="CN12" s="10"/>
      <c r="CO12" s="10"/>
      <c r="CP12" s="2"/>
      <c r="CQ12" s="2"/>
      <c r="CR12" s="2"/>
      <c r="CS12" s="2"/>
      <c r="CT12" s="2"/>
      <c r="CU12" s="2"/>
      <c r="CV12" s="2"/>
      <c r="CW12" s="2"/>
      <c r="CX12" s="7"/>
      <c r="CY12" s="10"/>
      <c r="CZ12" s="10"/>
      <c r="DA12" s="2"/>
      <c r="DB12" s="2"/>
      <c r="DC12" s="2"/>
      <c r="DD12" s="2"/>
      <c r="DE12" s="2"/>
      <c r="DF12" s="2"/>
      <c r="DG12" s="2"/>
      <c r="DH12" s="2"/>
      <c r="DI12" s="7"/>
    </row>
    <row r="13" spans="1:113" x14ac:dyDescent="0.25">
      <c r="A13" s="30">
        <v>9</v>
      </c>
      <c r="B13" s="53" t="s">
        <v>14</v>
      </c>
      <c r="C13" s="32">
        <v>136.83318839320046</v>
      </c>
      <c r="D13" s="32">
        <v>137.14757170144171</v>
      </c>
      <c r="E13" s="32">
        <v>138.82500573036978</v>
      </c>
      <c r="F13" s="32">
        <v>138.00335858390682</v>
      </c>
      <c r="G13" s="32">
        <v>137.10938655610823</v>
      </c>
      <c r="H13" s="32">
        <v>137.70793725768311</v>
      </c>
      <c r="I13" s="32">
        <v>136.98792801300303</v>
      </c>
      <c r="J13" s="32">
        <v>138.60503131794704</v>
      </c>
      <c r="K13" s="32">
        <v>142</v>
      </c>
      <c r="L13" s="32">
        <v>142</v>
      </c>
      <c r="M13" s="32">
        <v>142</v>
      </c>
      <c r="N13" s="32">
        <v>142</v>
      </c>
      <c r="O13" s="32">
        <v>143.50150599307739</v>
      </c>
      <c r="P13" s="32">
        <v>144.01320115857368</v>
      </c>
      <c r="Q13" s="32">
        <v>143.57166042575381</v>
      </c>
      <c r="R13" s="32">
        <v>143.87548510124904</v>
      </c>
      <c r="S13" s="32">
        <v>145</v>
      </c>
      <c r="T13" s="32">
        <v>145</v>
      </c>
      <c r="U13" s="32">
        <v>146.55609534816375</v>
      </c>
      <c r="V13" s="32">
        <v>142.88395590392454</v>
      </c>
      <c r="W13" s="32">
        <v>145.43489276961657</v>
      </c>
      <c r="X13" s="32">
        <v>143.9755719756773</v>
      </c>
      <c r="Y13" s="32">
        <v>140.26239836357814</v>
      </c>
      <c r="Z13" s="32">
        <v>138.47557932631116</v>
      </c>
      <c r="AA13" s="32">
        <v>138.88865413247746</v>
      </c>
      <c r="AB13" s="32">
        <v>138.07247496606854</v>
      </c>
      <c r="AC13" s="32">
        <v>138.36378542451445</v>
      </c>
      <c r="AD13" s="32">
        <v>135.21205596479706</v>
      </c>
      <c r="AE13" s="32">
        <v>139.86797406075229</v>
      </c>
      <c r="AF13" s="32">
        <v>146.27152695199521</v>
      </c>
      <c r="AG13" s="32">
        <v>149.00826669488845</v>
      </c>
      <c r="AH13" s="32">
        <v>147.59043056948806</v>
      </c>
      <c r="AI13" s="32">
        <v>145.66750736504306</v>
      </c>
      <c r="AJ13" s="32">
        <v>147</v>
      </c>
      <c r="AK13" s="32">
        <v>147.50239683375852</v>
      </c>
      <c r="AL13" s="32">
        <v>153.16</v>
      </c>
      <c r="AM13" s="32">
        <v>153.68290596832639</v>
      </c>
      <c r="AN13" s="33">
        <v>151.24338677370864</v>
      </c>
      <c r="AO13" s="33">
        <v>151.98852421575282</v>
      </c>
      <c r="AP13" s="33">
        <v>150.62724040089802</v>
      </c>
      <c r="AQ13" s="33">
        <v>157.65139683484264</v>
      </c>
      <c r="AR13" s="34">
        <v>164.87172111461021</v>
      </c>
      <c r="AS13" s="23">
        <v>172</v>
      </c>
      <c r="AT13" s="36">
        <v>170.46908448742968</v>
      </c>
      <c r="AU13" s="23">
        <v>173</v>
      </c>
      <c r="AV13" s="47">
        <v>185.19941400753157</v>
      </c>
      <c r="AW13" s="47">
        <v>185.19941400753157</v>
      </c>
      <c r="AX13" s="33">
        <v>183.28623530435073</v>
      </c>
      <c r="AY13" s="33">
        <v>183.28623530435073</v>
      </c>
      <c r="AZ13" s="50">
        <v>178.99172990470495</v>
      </c>
      <c r="BA13" s="50">
        <v>190.39531751076214</v>
      </c>
      <c r="BB13" s="50">
        <v>191.12738020694221</v>
      </c>
      <c r="BC13" s="24">
        <f t="shared" si="0"/>
        <v>1.0038449616605654</v>
      </c>
      <c r="BD13" s="51">
        <v>130</v>
      </c>
      <c r="BE13" s="51">
        <v>151.9</v>
      </c>
      <c r="BF13" s="4">
        <v>115.02</v>
      </c>
      <c r="BG13" s="4">
        <v>115.02173707608488</v>
      </c>
      <c r="BH13" s="4">
        <v>113</v>
      </c>
      <c r="BI13" s="4">
        <v>113</v>
      </c>
      <c r="BJ13" s="4">
        <v>113</v>
      </c>
      <c r="BK13" s="4">
        <v>112.16059914247961</v>
      </c>
      <c r="BL13" s="4">
        <v>112.16598999999999</v>
      </c>
      <c r="BM13" s="26">
        <v>127.59310326189265</v>
      </c>
      <c r="BN13" s="25">
        <v>113.57816691600547</v>
      </c>
      <c r="BO13" s="25">
        <v>129.61481396815719</v>
      </c>
      <c r="BP13" s="33">
        <v>127.001</v>
      </c>
      <c r="BQ13" s="33">
        <v>127.001</v>
      </c>
      <c r="BR13" s="33">
        <v>129.57777587225365</v>
      </c>
      <c r="BS13" s="25">
        <f t="shared" si="2"/>
        <v>140.52401929919313</v>
      </c>
      <c r="BT13" s="5">
        <f t="shared" si="3"/>
        <v>1.0844762410317261</v>
      </c>
      <c r="BU13" s="51">
        <v>130</v>
      </c>
      <c r="BV13" s="51">
        <v>165</v>
      </c>
      <c r="BW13" s="4">
        <v>116.79</v>
      </c>
      <c r="BX13" s="4">
        <v>114.89125293076057</v>
      </c>
      <c r="BY13" s="4">
        <v>112</v>
      </c>
      <c r="BZ13" s="4">
        <v>112</v>
      </c>
      <c r="CA13" s="4">
        <v>112</v>
      </c>
      <c r="CB13" s="4">
        <v>112</v>
      </c>
      <c r="CC13" s="4">
        <v>112</v>
      </c>
      <c r="CD13" s="4">
        <v>120.66482503198685</v>
      </c>
      <c r="CE13" s="25">
        <v>120.66482503198685</v>
      </c>
      <c r="CF13" s="4">
        <v>132.66499161421601</v>
      </c>
      <c r="CG13" s="25">
        <f t="shared" si="4"/>
        <v>146.45818515876809</v>
      </c>
      <c r="CH13" s="33">
        <v>150</v>
      </c>
      <c r="CI13" s="33">
        <v>154.6770829825802</v>
      </c>
      <c r="CJ13" s="50">
        <f t="shared" si="5"/>
        <v>146.45818515876809</v>
      </c>
      <c r="CK13" s="8">
        <f t="shared" si="6"/>
        <v>0.94686415294799853</v>
      </c>
      <c r="CL13" s="7"/>
      <c r="CM13" s="7"/>
      <c r="CN13" s="10"/>
      <c r="CO13" s="10"/>
      <c r="CP13" s="2"/>
      <c r="CQ13" s="2"/>
      <c r="CR13" s="2"/>
      <c r="CS13" s="2"/>
      <c r="CT13" s="2"/>
      <c r="CU13" s="2"/>
      <c r="CV13" s="2"/>
      <c r="CW13" s="2"/>
      <c r="CX13" s="7"/>
      <c r="CY13" s="10"/>
      <c r="CZ13" s="10"/>
      <c r="DA13" s="2"/>
      <c r="DB13" s="2"/>
      <c r="DC13" s="2"/>
      <c r="DD13" s="2"/>
      <c r="DE13" s="2"/>
      <c r="DF13" s="2"/>
      <c r="DG13" s="2"/>
      <c r="DH13" s="2"/>
      <c r="DI13" s="7"/>
    </row>
    <row r="14" spans="1:113" x14ac:dyDescent="0.25">
      <c r="A14" s="30">
        <v>10</v>
      </c>
      <c r="B14" s="53" t="s">
        <v>15</v>
      </c>
      <c r="C14" s="32">
        <v>95.057648610470238</v>
      </c>
      <c r="D14" s="32">
        <v>99.740953631735252</v>
      </c>
      <c r="E14" s="32">
        <v>104.19843009227412</v>
      </c>
      <c r="F14" s="32">
        <v>109.13215390951193</v>
      </c>
      <c r="G14" s="32">
        <v>111.66982335265791</v>
      </c>
      <c r="H14" s="32">
        <v>114.05941238118767</v>
      </c>
      <c r="I14" s="32">
        <v>116.21757968111903</v>
      </c>
      <c r="J14" s="32">
        <v>119</v>
      </c>
      <c r="K14" s="32">
        <v>119</v>
      </c>
      <c r="L14" s="32">
        <v>120.45916715051976</v>
      </c>
      <c r="M14" s="32">
        <v>122</v>
      </c>
      <c r="N14" s="32">
        <v>122</v>
      </c>
      <c r="O14" s="32">
        <v>121.49759312705507</v>
      </c>
      <c r="P14" s="32">
        <v>121.8249124946864</v>
      </c>
      <c r="Q14" s="32">
        <v>123.14100974629365</v>
      </c>
      <c r="R14" s="32">
        <v>124.13027077182932</v>
      </c>
      <c r="S14" s="32">
        <v>124.6047879066317</v>
      </c>
      <c r="T14" s="32">
        <v>124</v>
      </c>
      <c r="U14" s="32">
        <v>124</v>
      </c>
      <c r="V14" s="32">
        <v>122.69603867396292</v>
      </c>
      <c r="W14" s="32">
        <v>121.75677437780151</v>
      </c>
      <c r="X14" s="32">
        <v>121.95780938647619</v>
      </c>
      <c r="Y14" s="32">
        <v>121</v>
      </c>
      <c r="Z14" s="32">
        <v>121</v>
      </c>
      <c r="AA14" s="32">
        <v>120.1792677771118</v>
      </c>
      <c r="AB14" s="32">
        <v>118.57876700842628</v>
      </c>
      <c r="AC14" s="32">
        <v>118.93408014461613</v>
      </c>
      <c r="AD14" s="32">
        <v>119.07517552017607</v>
      </c>
      <c r="AE14" s="32">
        <v>118.23077818484565</v>
      </c>
      <c r="AF14" s="32">
        <v>119.86615629144362</v>
      </c>
      <c r="AG14" s="32">
        <v>120</v>
      </c>
      <c r="AH14" s="32">
        <v>118.64230473769051</v>
      </c>
      <c r="AI14" s="32">
        <v>117.56496234462796</v>
      </c>
      <c r="AJ14" s="32">
        <v>117.69467212063229</v>
      </c>
      <c r="AK14" s="32">
        <v>117.02507362423638</v>
      </c>
      <c r="AL14" s="32">
        <v>117.43</v>
      </c>
      <c r="AM14" s="32">
        <v>117.48755396887107</v>
      </c>
      <c r="AN14" s="33">
        <v>119.85254607516769</v>
      </c>
      <c r="AO14" s="33">
        <v>121.81602935993342</v>
      </c>
      <c r="AP14" s="33">
        <v>124.55486602028387</v>
      </c>
      <c r="AQ14" s="33">
        <v>121.38265790722787</v>
      </c>
      <c r="AR14" s="34">
        <v>119.93481169909934</v>
      </c>
      <c r="AS14" s="23">
        <v>123.409778875615</v>
      </c>
      <c r="AT14" s="36">
        <v>123</v>
      </c>
      <c r="AU14" s="23">
        <v>124.37728843575837</v>
      </c>
      <c r="AV14" s="47">
        <v>124.5582485481285</v>
      </c>
      <c r="AW14" s="47">
        <v>124.5582485481285</v>
      </c>
      <c r="AX14" s="33">
        <v>131.01184616087582</v>
      </c>
      <c r="AY14" s="50">
        <v>130.59493212125446</v>
      </c>
      <c r="AZ14" s="50">
        <v>130.59493212125446</v>
      </c>
      <c r="BA14" s="50">
        <v>134.1056735231835</v>
      </c>
      <c r="BB14" s="50">
        <v>132.13337742683208</v>
      </c>
      <c r="BC14" s="24">
        <f t="shared" si="0"/>
        <v>0.98529297050202391</v>
      </c>
      <c r="BD14" s="51">
        <v>89.9</v>
      </c>
      <c r="BE14" s="51">
        <v>116</v>
      </c>
      <c r="BF14" s="4">
        <v>98.38</v>
      </c>
      <c r="BG14" s="4">
        <v>98.38</v>
      </c>
      <c r="BH14" s="4">
        <v>98</v>
      </c>
      <c r="BI14" s="4">
        <v>98.379875990976942</v>
      </c>
      <c r="BJ14" s="4">
        <v>103.51811435686027</v>
      </c>
      <c r="BK14" s="4">
        <v>107.56393447619885</v>
      </c>
      <c r="BL14" s="4">
        <v>111.13055385446434</v>
      </c>
      <c r="BM14" s="26">
        <v>108.10642904101495</v>
      </c>
      <c r="BN14" s="25">
        <v>102.22524150130437</v>
      </c>
      <c r="BO14" s="25">
        <v>96.651435581681866</v>
      </c>
      <c r="BP14" s="25">
        <f t="shared" si="1"/>
        <v>102.11953779762226</v>
      </c>
      <c r="BQ14" s="33">
        <v>101.25</v>
      </c>
      <c r="BR14" s="33">
        <v>99.443451267542002</v>
      </c>
      <c r="BS14" s="25">
        <f t="shared" si="2"/>
        <v>102.11953779762226</v>
      </c>
      <c r="BT14" s="5">
        <f t="shared" si="3"/>
        <v>1.0269106361049409</v>
      </c>
      <c r="BU14" s="51">
        <v>95</v>
      </c>
      <c r="BV14" s="51">
        <v>144</v>
      </c>
      <c r="BW14" s="4">
        <v>97.83</v>
      </c>
      <c r="BX14" s="4">
        <v>97.83</v>
      </c>
      <c r="BY14" s="4">
        <v>98</v>
      </c>
      <c r="BZ14" s="4">
        <v>101.16817681464859</v>
      </c>
      <c r="CA14" s="4">
        <v>101.16817681464859</v>
      </c>
      <c r="CB14" s="4">
        <v>101.16817681464859</v>
      </c>
      <c r="CC14" s="4">
        <v>101.73494974687902</v>
      </c>
      <c r="CD14" s="4">
        <v>101.73494974687902</v>
      </c>
      <c r="CE14" s="25">
        <v>101.73494974687902</v>
      </c>
      <c r="CF14" s="4">
        <v>102.85912696499032</v>
      </c>
      <c r="CG14" s="25">
        <f t="shared" si="4"/>
        <v>116.96153213770756</v>
      </c>
      <c r="CH14" s="33">
        <v>123</v>
      </c>
      <c r="CI14" s="33">
        <v>122.37646832622684</v>
      </c>
      <c r="CJ14" s="50">
        <f t="shared" si="5"/>
        <v>116.96153213770756</v>
      </c>
      <c r="CK14" s="8">
        <f t="shared" si="6"/>
        <v>0.95575181844532131</v>
      </c>
      <c r="CL14" s="7"/>
      <c r="CM14" s="7"/>
      <c r="CN14" s="10"/>
      <c r="CO14" s="10"/>
      <c r="CP14" s="2"/>
      <c r="CQ14" s="2"/>
      <c r="CR14" s="2"/>
      <c r="CS14" s="2"/>
      <c r="CT14" s="2"/>
      <c r="CU14" s="2"/>
      <c r="CV14" s="2"/>
      <c r="CW14" s="2"/>
      <c r="CX14" s="7"/>
      <c r="CY14" s="10"/>
      <c r="CZ14" s="10"/>
      <c r="DA14" s="2"/>
      <c r="DB14" s="2"/>
      <c r="DC14" s="2"/>
      <c r="DD14" s="2"/>
      <c r="DE14" s="2"/>
      <c r="DF14" s="2"/>
      <c r="DG14" s="2"/>
      <c r="DH14" s="2"/>
      <c r="DI14" s="7"/>
    </row>
    <row r="15" spans="1:113" x14ac:dyDescent="0.25">
      <c r="A15" s="30">
        <v>11</v>
      </c>
      <c r="B15" s="53" t="s">
        <v>16</v>
      </c>
      <c r="C15" s="32">
        <v>39.862245162872128</v>
      </c>
      <c r="D15" s="32">
        <v>40.643212907915434</v>
      </c>
      <c r="E15" s="32">
        <v>41.268349811857561</v>
      </c>
      <c r="F15" s="32">
        <v>41.348690465307143</v>
      </c>
      <c r="G15" s="32">
        <v>42</v>
      </c>
      <c r="H15" s="32">
        <v>42</v>
      </c>
      <c r="I15" s="32">
        <v>41</v>
      </c>
      <c r="J15" s="32">
        <v>41</v>
      </c>
      <c r="K15" s="32">
        <v>42</v>
      </c>
      <c r="L15" s="32">
        <v>42</v>
      </c>
      <c r="M15" s="32">
        <v>42</v>
      </c>
      <c r="N15" s="32">
        <v>42</v>
      </c>
      <c r="O15" s="32">
        <v>42</v>
      </c>
      <c r="P15" s="32">
        <v>42.081542115060579</v>
      </c>
      <c r="Q15" s="32">
        <v>42</v>
      </c>
      <c r="R15" s="32">
        <v>42</v>
      </c>
      <c r="S15" s="32">
        <v>41.990774445239737</v>
      </c>
      <c r="T15" s="32">
        <v>42.261384043159673</v>
      </c>
      <c r="U15" s="32">
        <v>42</v>
      </c>
      <c r="V15" s="32">
        <v>42</v>
      </c>
      <c r="W15" s="32">
        <v>42</v>
      </c>
      <c r="X15" s="32">
        <v>42</v>
      </c>
      <c r="Y15" s="32">
        <v>42</v>
      </c>
      <c r="Z15" s="32">
        <v>42</v>
      </c>
      <c r="AA15" s="32">
        <v>42</v>
      </c>
      <c r="AB15" s="32">
        <v>43.35688790158774</v>
      </c>
      <c r="AC15" s="32">
        <v>43.905619777360648</v>
      </c>
      <c r="AD15" s="32">
        <v>44</v>
      </c>
      <c r="AE15" s="32">
        <v>44</v>
      </c>
      <c r="AF15" s="32">
        <v>44</v>
      </c>
      <c r="AG15" s="32">
        <v>45.164686256050402</v>
      </c>
      <c r="AH15" s="32">
        <v>46</v>
      </c>
      <c r="AI15" s="32">
        <v>46</v>
      </c>
      <c r="AJ15" s="32">
        <v>46</v>
      </c>
      <c r="AK15" s="32">
        <v>46</v>
      </c>
      <c r="AL15" s="32">
        <v>47</v>
      </c>
      <c r="AM15" s="32">
        <v>47</v>
      </c>
      <c r="AN15" s="33">
        <v>47.58618517808204</v>
      </c>
      <c r="AO15" s="33">
        <v>49.348374114096792</v>
      </c>
      <c r="AP15" s="33">
        <v>49.986348499152903</v>
      </c>
      <c r="AQ15" s="33">
        <v>46.49506878736377</v>
      </c>
      <c r="AR15" s="34">
        <v>45.156084818584304</v>
      </c>
      <c r="AS15" s="23">
        <v>45.204642238145823</v>
      </c>
      <c r="AT15" s="36">
        <v>45</v>
      </c>
      <c r="AU15" s="23">
        <v>47.414668474941074</v>
      </c>
      <c r="AV15" s="47">
        <v>50.429679536720485</v>
      </c>
      <c r="AW15" s="47">
        <v>50.429679536720485</v>
      </c>
      <c r="AX15" s="33">
        <v>54.084729327391813</v>
      </c>
      <c r="AY15" s="33">
        <v>54.084729327391813</v>
      </c>
      <c r="AZ15" s="50">
        <v>51.617132379242747</v>
      </c>
      <c r="BA15" s="50">
        <v>56.312125472740554</v>
      </c>
      <c r="BB15" s="50">
        <v>53.874551039990664</v>
      </c>
      <c r="BC15" s="24">
        <f t="shared" si="0"/>
        <v>0.95671315170069604</v>
      </c>
      <c r="BD15" s="51">
        <v>35</v>
      </c>
      <c r="BE15" s="51">
        <v>66</v>
      </c>
      <c r="BF15" s="4">
        <v>39.24</v>
      </c>
      <c r="BG15" s="4">
        <v>39.242833740697165</v>
      </c>
      <c r="BH15" s="4">
        <v>39</v>
      </c>
      <c r="BI15" s="4">
        <v>39</v>
      </c>
      <c r="BJ15" s="4">
        <v>40.987803063838392</v>
      </c>
      <c r="BK15" s="4">
        <v>32.403703492039298</v>
      </c>
      <c r="BL15" s="4">
        <v>32.403703492039298</v>
      </c>
      <c r="BM15" s="26">
        <v>38.729833462074168</v>
      </c>
      <c r="BN15" s="25">
        <v>45.9347363114234</v>
      </c>
      <c r="BO15" s="25">
        <v>41.83300132670378</v>
      </c>
      <c r="BP15" s="25">
        <f t="shared" si="1"/>
        <v>48.062459362791664</v>
      </c>
      <c r="BQ15" s="33">
        <v>42.5</v>
      </c>
      <c r="BR15" s="33">
        <v>47.143398265292667</v>
      </c>
      <c r="BS15" s="25">
        <f t="shared" si="2"/>
        <v>48.062459362791664</v>
      </c>
      <c r="BT15" s="5">
        <f t="shared" si="3"/>
        <v>1.0194950116308357</v>
      </c>
      <c r="BU15" s="51">
        <v>25</v>
      </c>
      <c r="BV15" s="51">
        <v>44</v>
      </c>
      <c r="BW15" s="4">
        <v>28.37</v>
      </c>
      <c r="BX15" s="4">
        <v>28.372521918222215</v>
      </c>
      <c r="BY15" s="4">
        <v>28</v>
      </c>
      <c r="BZ15" s="4">
        <v>28</v>
      </c>
      <c r="CA15" s="4">
        <v>28</v>
      </c>
      <c r="CB15" s="4">
        <v>28</v>
      </c>
      <c r="CC15" s="4">
        <v>28</v>
      </c>
      <c r="CD15" s="4">
        <v>28.372521918222215</v>
      </c>
      <c r="CE15" s="25">
        <v>28.372521918222215</v>
      </c>
      <c r="CF15" s="4">
        <v>28.372521918222215</v>
      </c>
      <c r="CG15" s="25">
        <f t="shared" si="4"/>
        <v>33.166247903554002</v>
      </c>
      <c r="CH15" s="33">
        <v>30</v>
      </c>
      <c r="CI15" s="33">
        <v>31.622776601683793</v>
      </c>
      <c r="CJ15" s="50">
        <f t="shared" si="5"/>
        <v>33.166247903554002</v>
      </c>
      <c r="CK15" s="8">
        <f t="shared" si="6"/>
        <v>1.0488088481701516</v>
      </c>
      <c r="CL15" s="7"/>
      <c r="CM15" s="7"/>
      <c r="CN15" s="10"/>
      <c r="CO15" s="10"/>
      <c r="CP15" s="2"/>
      <c r="CQ15" s="2"/>
      <c r="CR15" s="2"/>
      <c r="CS15" s="2"/>
      <c r="CT15" s="2"/>
      <c r="CU15" s="2"/>
      <c r="CV15" s="2"/>
      <c r="CW15" s="2"/>
      <c r="CX15" s="7"/>
      <c r="CY15" s="10"/>
      <c r="CZ15" s="10"/>
      <c r="DA15" s="2"/>
      <c r="DB15" s="2"/>
      <c r="DC15" s="2"/>
      <c r="DD15" s="2"/>
      <c r="DE15" s="2"/>
      <c r="DF15" s="2"/>
      <c r="DG15" s="2"/>
      <c r="DH15" s="2"/>
      <c r="DI15" s="7"/>
    </row>
    <row r="16" spans="1:113" x14ac:dyDescent="0.25">
      <c r="A16" s="30">
        <v>12</v>
      </c>
      <c r="B16" s="53" t="s">
        <v>17</v>
      </c>
      <c r="C16" s="32">
        <v>823.48071667870386</v>
      </c>
      <c r="D16" s="32">
        <v>803</v>
      </c>
      <c r="E16" s="32">
        <v>802</v>
      </c>
      <c r="F16" s="32">
        <v>808.74654820194007</v>
      </c>
      <c r="G16" s="32">
        <v>795.04431304404056</v>
      </c>
      <c r="H16" s="32">
        <v>780.53472299873079</v>
      </c>
      <c r="I16" s="32">
        <v>796.02129546837659</v>
      </c>
      <c r="J16" s="32">
        <v>814</v>
      </c>
      <c r="K16" s="32">
        <v>815</v>
      </c>
      <c r="L16" s="32">
        <v>826.60879178818072</v>
      </c>
      <c r="M16" s="32">
        <v>859.06081318490192</v>
      </c>
      <c r="N16" s="32">
        <v>865.81066131410955</v>
      </c>
      <c r="O16" s="32">
        <v>873.57205906689171</v>
      </c>
      <c r="P16" s="32">
        <v>870.69924530352341</v>
      </c>
      <c r="Q16" s="32">
        <v>877.97819426300589</v>
      </c>
      <c r="R16" s="32">
        <v>872.41733637497839</v>
      </c>
      <c r="S16" s="32">
        <v>881.08906740519001</v>
      </c>
      <c r="T16" s="32">
        <v>881.36816583453844</v>
      </c>
      <c r="U16" s="32">
        <v>885.37732303297025</v>
      </c>
      <c r="V16" s="32">
        <v>893.51048718786137</v>
      </c>
      <c r="W16" s="32">
        <v>896.71076038970091</v>
      </c>
      <c r="X16" s="32">
        <v>902.27008969042504</v>
      </c>
      <c r="Y16" s="32">
        <v>897.57022257465792</v>
      </c>
      <c r="Z16" s="32">
        <v>899.49396257477974</v>
      </c>
      <c r="AA16" s="32">
        <v>909.40572699245024</v>
      </c>
      <c r="AB16" s="32">
        <v>903.56471875058367</v>
      </c>
      <c r="AC16" s="32">
        <v>901.48154627790257</v>
      </c>
      <c r="AD16" s="32">
        <v>954.18976486469069</v>
      </c>
      <c r="AE16" s="32">
        <v>977.67203322113971</v>
      </c>
      <c r="AF16" s="32">
        <v>974.34405505636119</v>
      </c>
      <c r="AG16" s="32">
        <v>970.72934958911685</v>
      </c>
      <c r="AH16" s="32">
        <v>985.79051257258743</v>
      </c>
      <c r="AI16" s="32">
        <v>987.39437564539674</v>
      </c>
      <c r="AJ16" s="32">
        <v>980.95086745202661</v>
      </c>
      <c r="AK16" s="32">
        <v>981.85964401383978</v>
      </c>
      <c r="AL16" s="32">
        <v>950.34</v>
      </c>
      <c r="AM16" s="32">
        <v>950.8742677800816</v>
      </c>
      <c r="AN16" s="33">
        <v>962.71039585753965</v>
      </c>
      <c r="AO16" s="33">
        <v>1017.3691795021239</v>
      </c>
      <c r="AP16" s="33">
        <v>1024.1054249333624</v>
      </c>
      <c r="AQ16" s="33">
        <v>994.36044594635962</v>
      </c>
      <c r="AR16" s="34">
        <v>975</v>
      </c>
      <c r="AS16" s="23">
        <v>977.82159273861305</v>
      </c>
      <c r="AT16" s="36">
        <v>978</v>
      </c>
      <c r="AU16" s="23">
        <v>947.7686090549397</v>
      </c>
      <c r="AV16" s="47">
        <v>995.08407805059187</v>
      </c>
      <c r="AW16" s="47">
        <v>995.08407805059187</v>
      </c>
      <c r="AX16" s="33">
        <v>1018.7952824117542</v>
      </c>
      <c r="AY16" s="33">
        <v>1018.7952824117542</v>
      </c>
      <c r="AZ16" s="50">
        <v>995.53707952026673</v>
      </c>
      <c r="BA16" s="50">
        <v>1023.2794497241151</v>
      </c>
      <c r="BB16" s="50">
        <v>1046.9606845646038</v>
      </c>
      <c r="BC16" s="24">
        <f t="shared" si="0"/>
        <v>1.0231424903987598</v>
      </c>
      <c r="BD16" s="51">
        <v>669</v>
      </c>
      <c r="BE16" s="51">
        <v>968</v>
      </c>
      <c r="BF16" s="4">
        <v>713.72</v>
      </c>
      <c r="BG16" s="4">
        <v>713.72263520221918</v>
      </c>
      <c r="BH16" s="4">
        <v>714</v>
      </c>
      <c r="BI16" s="4">
        <v>714</v>
      </c>
      <c r="BJ16" s="4">
        <v>722.49567472753779</v>
      </c>
      <c r="BK16" s="4">
        <v>722.49567472753779</v>
      </c>
      <c r="BL16" s="4">
        <v>722.49567472753779</v>
      </c>
      <c r="BM16" s="26">
        <v>774.59666924148337</v>
      </c>
      <c r="BN16" s="25">
        <v>698.21200218844706</v>
      </c>
      <c r="BO16" s="25">
        <v>756.30681604756148</v>
      </c>
      <c r="BP16" s="25">
        <f t="shared" si="1"/>
        <v>804.73101095956281</v>
      </c>
      <c r="BQ16" s="33">
        <v>755</v>
      </c>
      <c r="BR16" s="33">
        <v>737.56355658343102</v>
      </c>
      <c r="BS16" s="25">
        <f t="shared" si="2"/>
        <v>804.73101095956281</v>
      </c>
      <c r="BT16" s="5">
        <f t="shared" si="3"/>
        <v>1.0910666664270499</v>
      </c>
      <c r="BU16" s="51">
        <v>630</v>
      </c>
      <c r="BV16" s="51">
        <v>868</v>
      </c>
      <c r="BW16" s="4">
        <v>687.79</v>
      </c>
      <c r="BX16" s="4">
        <v>687.79357368326725</v>
      </c>
      <c r="BY16" s="4">
        <v>688</v>
      </c>
      <c r="BZ16" s="4">
        <v>688</v>
      </c>
      <c r="CA16" s="4">
        <v>688</v>
      </c>
      <c r="CB16" s="4">
        <v>688</v>
      </c>
      <c r="CC16" s="4">
        <v>688</v>
      </c>
      <c r="CD16" s="4">
        <v>688</v>
      </c>
      <c r="CE16" s="25">
        <v>687.79357368326725</v>
      </c>
      <c r="CF16" s="4">
        <v>688</v>
      </c>
      <c r="CG16" s="25">
        <f t="shared" si="4"/>
        <v>739.48630818967843</v>
      </c>
      <c r="CH16" s="33">
        <v>744</v>
      </c>
      <c r="CI16" s="33">
        <v>733.59389310435233</v>
      </c>
      <c r="CJ16" s="50">
        <f t="shared" si="5"/>
        <v>739.48630818967843</v>
      </c>
      <c r="CK16" s="8">
        <f t="shared" si="6"/>
        <v>1.0080322575483707</v>
      </c>
      <c r="CL16" s="7"/>
      <c r="CM16" s="7"/>
      <c r="CN16" s="10"/>
      <c r="CO16" s="10"/>
      <c r="CP16" s="2"/>
      <c r="CQ16" s="2"/>
      <c r="CR16" s="2"/>
      <c r="CS16" s="2"/>
      <c r="CT16" s="2"/>
      <c r="CU16" s="2"/>
      <c r="CV16" s="2"/>
      <c r="CW16" s="2"/>
      <c r="CX16" s="7"/>
      <c r="CY16" s="10"/>
      <c r="CZ16" s="10"/>
      <c r="DA16" s="2"/>
      <c r="DB16" s="2"/>
      <c r="DC16" s="2"/>
      <c r="DD16" s="2"/>
      <c r="DE16" s="2"/>
      <c r="DF16" s="2"/>
      <c r="DG16" s="2"/>
      <c r="DH16" s="2"/>
      <c r="DI16" s="7"/>
    </row>
    <row r="17" spans="1:113" x14ac:dyDescent="0.25">
      <c r="A17" s="30">
        <v>13</v>
      </c>
      <c r="B17" s="53" t="s">
        <v>18</v>
      </c>
      <c r="C17" s="32">
        <v>62.082870357399763</v>
      </c>
      <c r="D17" s="32">
        <v>63.281453748593584</v>
      </c>
      <c r="E17" s="32">
        <v>64.674989586370501</v>
      </c>
      <c r="F17" s="32">
        <v>66.502222820228155</v>
      </c>
      <c r="G17" s="32">
        <v>68</v>
      </c>
      <c r="H17" s="32">
        <v>68</v>
      </c>
      <c r="I17" s="32">
        <v>68.165211999833659</v>
      </c>
      <c r="J17" s="32">
        <v>68.672004776566624</v>
      </c>
      <c r="K17" s="32">
        <v>70</v>
      </c>
      <c r="L17" s="32">
        <v>70</v>
      </c>
      <c r="M17" s="32">
        <v>70</v>
      </c>
      <c r="N17" s="32">
        <v>70.703316731833837</v>
      </c>
      <c r="O17" s="32">
        <v>70.940364187395261</v>
      </c>
      <c r="P17" s="32">
        <v>71.853969467010486</v>
      </c>
      <c r="Q17" s="32">
        <v>71.460159834914037</v>
      </c>
      <c r="R17" s="32">
        <v>70.469165253471957</v>
      </c>
      <c r="S17" s="32">
        <v>70.975052395886081</v>
      </c>
      <c r="T17" s="32">
        <v>69.739271729299929</v>
      </c>
      <c r="U17" s="32">
        <v>70</v>
      </c>
      <c r="V17" s="32">
        <v>70</v>
      </c>
      <c r="W17" s="32">
        <v>71.29058440892338</v>
      </c>
      <c r="X17" s="32">
        <v>71.72837531399432</v>
      </c>
      <c r="Y17" s="32">
        <v>71.420983517578534</v>
      </c>
      <c r="Z17" s="32">
        <v>71.420983517578591</v>
      </c>
      <c r="AA17" s="32">
        <v>72.718409112306702</v>
      </c>
      <c r="AB17" s="32">
        <v>73</v>
      </c>
      <c r="AC17" s="32">
        <v>73</v>
      </c>
      <c r="AD17" s="32">
        <v>74.698708886041629</v>
      </c>
      <c r="AE17" s="32">
        <v>74.834152698915943</v>
      </c>
      <c r="AF17" s="32">
        <v>74.395299414037908</v>
      </c>
      <c r="AG17" s="32">
        <v>73.171732825934725</v>
      </c>
      <c r="AH17" s="32">
        <v>74.354068732169864</v>
      </c>
      <c r="AI17" s="32">
        <v>75.196669788563497</v>
      </c>
      <c r="AJ17" s="32">
        <v>73.815475874348067</v>
      </c>
      <c r="AK17" s="32">
        <v>74.093471499056704</v>
      </c>
      <c r="AL17" s="32">
        <v>73.19</v>
      </c>
      <c r="AM17" s="32">
        <v>73.643582570935379</v>
      </c>
      <c r="AN17" s="33">
        <v>74.055776221265319</v>
      </c>
      <c r="AO17" s="33">
        <v>75.881408302083031</v>
      </c>
      <c r="AP17" s="33">
        <v>76.617666587414689</v>
      </c>
      <c r="AQ17" s="33">
        <v>73.210908630336277</v>
      </c>
      <c r="AR17" s="34">
        <v>72</v>
      </c>
      <c r="AS17" s="23">
        <v>74</v>
      </c>
      <c r="AT17" s="36">
        <v>72.116477090937877</v>
      </c>
      <c r="AU17" s="23">
        <v>74.175017980541583</v>
      </c>
      <c r="AV17" s="47">
        <v>76.858221544192688</v>
      </c>
      <c r="AW17" s="47">
        <v>76.858221544192688</v>
      </c>
      <c r="AX17" s="33">
        <v>80.894736592659072</v>
      </c>
      <c r="AY17" s="33">
        <v>80.894736592659072</v>
      </c>
      <c r="AZ17" s="50">
        <v>78.366183735374719</v>
      </c>
      <c r="BA17" s="50">
        <v>82.133754259959687</v>
      </c>
      <c r="BB17" s="50">
        <v>81.194784896500039</v>
      </c>
      <c r="BC17" s="24">
        <f t="shared" si="0"/>
        <v>0.98856780172877845</v>
      </c>
      <c r="BD17" s="51">
        <v>55</v>
      </c>
      <c r="BE17" s="51">
        <v>97</v>
      </c>
      <c r="BF17" s="4">
        <v>65.569999999999993</v>
      </c>
      <c r="BG17" s="4">
        <v>65.574385243020004</v>
      </c>
      <c r="BH17" s="4">
        <v>60</v>
      </c>
      <c r="BI17" s="4">
        <v>60</v>
      </c>
      <c r="BJ17" s="4">
        <v>68.37397165588672</v>
      </c>
      <c r="BK17" s="4">
        <v>57.99137866959191</v>
      </c>
      <c r="BL17" s="4">
        <v>56.444663166680336</v>
      </c>
      <c r="BM17" s="26">
        <v>72.869746808946715</v>
      </c>
      <c r="BN17" s="25">
        <v>63.935905405335433</v>
      </c>
      <c r="BO17" s="25">
        <v>65.192024052026483</v>
      </c>
      <c r="BP17" s="25">
        <f t="shared" si="1"/>
        <v>73.041084329300588</v>
      </c>
      <c r="BQ17" s="50">
        <v>67.814526467416997</v>
      </c>
      <c r="BR17" s="33">
        <v>67.814526467416997</v>
      </c>
      <c r="BS17" s="25">
        <f t="shared" si="2"/>
        <v>73.041084329300588</v>
      </c>
      <c r="BT17" s="5">
        <f t="shared" si="3"/>
        <v>1.0770713611691267</v>
      </c>
      <c r="BU17" s="51">
        <v>50</v>
      </c>
      <c r="BV17" s="51">
        <v>67</v>
      </c>
      <c r="BW17" s="4">
        <v>54.22</v>
      </c>
      <c r="BX17" s="4">
        <v>54.22</v>
      </c>
      <c r="BY17" s="4">
        <v>54</v>
      </c>
      <c r="BZ17" s="4">
        <v>54</v>
      </c>
      <c r="CA17" s="4">
        <v>54</v>
      </c>
      <c r="CB17" s="4">
        <v>54</v>
      </c>
      <c r="CC17" s="4">
        <v>54</v>
      </c>
      <c r="CD17" s="4">
        <v>55.677643628300217</v>
      </c>
      <c r="CE17" s="25">
        <v>61.644140029689758</v>
      </c>
      <c r="CF17" s="4">
        <v>58.480766068853782</v>
      </c>
      <c r="CG17" s="25">
        <f t="shared" si="4"/>
        <v>57.879184513951131</v>
      </c>
      <c r="CH17" s="33">
        <v>62.75</v>
      </c>
      <c r="CI17" s="33">
        <v>61.335144900782616</v>
      </c>
      <c r="CJ17" s="50">
        <f t="shared" si="5"/>
        <v>57.879184513951131</v>
      </c>
      <c r="CK17" s="8">
        <f t="shared" si="6"/>
        <v>0.94365448402507335</v>
      </c>
      <c r="CL17" s="7"/>
      <c r="CM17" s="7"/>
      <c r="CN17" s="10"/>
      <c r="CO17" s="10"/>
      <c r="CP17" s="2"/>
      <c r="CQ17" s="2"/>
      <c r="CR17" s="2"/>
      <c r="CS17" s="2"/>
      <c r="CT17" s="2"/>
      <c r="CU17" s="2"/>
      <c r="CV17" s="2"/>
      <c r="CW17" s="2"/>
      <c r="CX17" s="7"/>
      <c r="CY17" s="10"/>
      <c r="CZ17" s="10"/>
      <c r="DA17" s="2"/>
      <c r="DB17" s="2"/>
      <c r="DC17" s="2"/>
      <c r="DD17" s="2"/>
      <c r="DE17" s="2"/>
      <c r="DF17" s="2"/>
      <c r="DG17" s="2"/>
      <c r="DH17" s="2"/>
      <c r="DI17" s="7"/>
    </row>
    <row r="18" spans="1:113" x14ac:dyDescent="0.25">
      <c r="A18" s="30">
        <v>14</v>
      </c>
      <c r="B18" s="53" t="s">
        <v>19</v>
      </c>
      <c r="C18" s="32">
        <v>84.145829846348974</v>
      </c>
      <c r="D18" s="32">
        <v>83.422783484111974</v>
      </c>
      <c r="E18" s="32">
        <v>83.862783807708851</v>
      </c>
      <c r="F18" s="32">
        <v>83.321453906083235</v>
      </c>
      <c r="G18" s="32">
        <v>82</v>
      </c>
      <c r="H18" s="32">
        <v>82.721749386347113</v>
      </c>
      <c r="I18" s="32">
        <v>83</v>
      </c>
      <c r="J18" s="32">
        <v>83</v>
      </c>
      <c r="K18" s="32">
        <v>83</v>
      </c>
      <c r="L18" s="32">
        <v>83</v>
      </c>
      <c r="M18" s="32">
        <v>83</v>
      </c>
      <c r="N18" s="32">
        <v>83</v>
      </c>
      <c r="O18" s="32">
        <v>85</v>
      </c>
      <c r="P18" s="32">
        <v>85.364782585815334</v>
      </c>
      <c r="Q18" s="32">
        <v>85.364782585815334</v>
      </c>
      <c r="R18" s="32">
        <v>85.364782585815334</v>
      </c>
      <c r="S18" s="32">
        <v>86.029019527782012</v>
      </c>
      <c r="T18" s="32">
        <v>86.090390381656391</v>
      </c>
      <c r="U18" s="32">
        <v>86.090390381656391</v>
      </c>
      <c r="V18" s="32">
        <v>86.090390381656391</v>
      </c>
      <c r="W18" s="32">
        <v>86.090390381656391</v>
      </c>
      <c r="X18" s="32">
        <v>86.090390381656391</v>
      </c>
      <c r="Y18" s="32">
        <v>86.090390381656391</v>
      </c>
      <c r="Z18" s="32">
        <v>86.090390381656391</v>
      </c>
      <c r="AA18" s="32">
        <v>87.087389782705458</v>
      </c>
      <c r="AB18" s="32">
        <v>86.912166956333678</v>
      </c>
      <c r="AC18" s="32">
        <v>87.563103188766107</v>
      </c>
      <c r="AD18" s="32">
        <v>88.673635659934135</v>
      </c>
      <c r="AE18" s="32">
        <v>92</v>
      </c>
      <c r="AF18" s="32">
        <v>92</v>
      </c>
      <c r="AG18" s="32">
        <v>90.149455028070662</v>
      </c>
      <c r="AH18" s="32">
        <v>91.599012919996284</v>
      </c>
      <c r="AI18" s="32">
        <v>89.855443896002299</v>
      </c>
      <c r="AJ18" s="32">
        <v>90.165891656780147</v>
      </c>
      <c r="AK18" s="32">
        <v>90.165891656780175</v>
      </c>
      <c r="AL18" s="32">
        <v>91</v>
      </c>
      <c r="AM18" s="32">
        <v>91</v>
      </c>
      <c r="AN18" s="33">
        <v>90.772064833190811</v>
      </c>
      <c r="AO18" s="33">
        <f>AN18</f>
        <v>90.772064833190811</v>
      </c>
      <c r="AP18" s="33">
        <v>92.160257142655709</v>
      </c>
      <c r="AQ18" s="33">
        <v>91.947218605772093</v>
      </c>
      <c r="AR18" s="34">
        <v>93.315569362506864</v>
      </c>
      <c r="AS18" s="23">
        <v>94</v>
      </c>
      <c r="AT18" s="36">
        <v>94</v>
      </c>
      <c r="AU18" s="23">
        <v>94.478176245207635</v>
      </c>
      <c r="AV18" s="47">
        <v>95.568003208346383</v>
      </c>
      <c r="AW18" s="47">
        <v>95.568003208346383</v>
      </c>
      <c r="AX18" s="33">
        <v>95.827629629926193</v>
      </c>
      <c r="AY18" s="33">
        <v>95.827629629926193</v>
      </c>
      <c r="AZ18" s="50">
        <v>96.835359934011436</v>
      </c>
      <c r="BA18" s="50">
        <v>96.83535993401135</v>
      </c>
      <c r="BB18" s="50">
        <v>100.30235050926058</v>
      </c>
      <c r="BC18" s="24">
        <f t="shared" si="0"/>
        <v>1.0358029399344599</v>
      </c>
      <c r="BD18" s="51">
        <v>69.34</v>
      </c>
      <c r="BE18" s="51">
        <v>86.77</v>
      </c>
      <c r="BF18" s="4">
        <v>72.8</v>
      </c>
      <c r="BG18" s="4">
        <v>72.8</v>
      </c>
      <c r="BH18" s="4">
        <v>73</v>
      </c>
      <c r="BI18" s="4">
        <v>73</v>
      </c>
      <c r="BJ18" s="4">
        <v>73</v>
      </c>
      <c r="BK18" s="4">
        <v>73</v>
      </c>
      <c r="BL18" s="4">
        <v>73</v>
      </c>
      <c r="BM18" s="26">
        <v>73</v>
      </c>
      <c r="BN18" s="25">
        <v>74</v>
      </c>
      <c r="BO18" s="25">
        <v>77.566950436381092</v>
      </c>
      <c r="BP18" s="33">
        <v>78.055000000000007</v>
      </c>
      <c r="BQ18" s="50">
        <v>77.566950436381092</v>
      </c>
      <c r="BR18" s="33">
        <v>77.566950436381092</v>
      </c>
      <c r="BS18" s="25">
        <f t="shared" si="2"/>
        <v>77.566950436381092</v>
      </c>
      <c r="BT18" s="5">
        <f t="shared" si="3"/>
        <v>1</v>
      </c>
      <c r="BU18" s="51">
        <v>86.66</v>
      </c>
      <c r="BV18" s="51">
        <v>94.66</v>
      </c>
      <c r="BW18" s="4">
        <v>124.1</v>
      </c>
      <c r="BX18" s="4">
        <v>124.1</v>
      </c>
      <c r="BY18" s="4">
        <v>124</v>
      </c>
      <c r="BZ18" s="4">
        <v>124.09673645990857</v>
      </c>
      <c r="CA18" s="4">
        <v>129.61481396815719</v>
      </c>
      <c r="CB18" s="4">
        <v>129.61481396815719</v>
      </c>
      <c r="CC18" s="4">
        <v>129.61481396815719</v>
      </c>
      <c r="CD18" s="4">
        <v>129.61481396815719</v>
      </c>
      <c r="CE18" s="25">
        <v>129.61481396815719</v>
      </c>
      <c r="CF18" s="4">
        <v>129.61481396815719</v>
      </c>
      <c r="CG18" s="25">
        <f t="shared" si="4"/>
        <v>90.571715231632879</v>
      </c>
      <c r="CH18" s="50">
        <v>90.571715231632879</v>
      </c>
      <c r="CI18" s="33">
        <v>90.571715231632879</v>
      </c>
      <c r="CJ18" s="50">
        <f t="shared" si="5"/>
        <v>90.571715231632879</v>
      </c>
      <c r="CK18" s="8">
        <f t="shared" si="6"/>
        <v>1</v>
      </c>
      <c r="CL18" s="7"/>
      <c r="CM18" s="7"/>
      <c r="CN18" s="10"/>
      <c r="CO18" s="10"/>
      <c r="CP18" s="2"/>
      <c r="CQ18" s="2"/>
      <c r="CR18" s="2"/>
      <c r="CS18" s="2"/>
      <c r="CT18" s="2"/>
      <c r="CU18" s="2"/>
      <c r="CV18" s="2"/>
      <c r="CW18" s="2"/>
      <c r="CX18" s="7"/>
      <c r="CY18" s="10"/>
      <c r="CZ18" s="10"/>
      <c r="DA18" s="2"/>
      <c r="DB18" s="2"/>
      <c r="DC18" s="2"/>
      <c r="DD18" s="2"/>
      <c r="DE18" s="2"/>
      <c r="DF18" s="2"/>
      <c r="DG18" s="2"/>
      <c r="DH18" s="2"/>
      <c r="DI18" s="7"/>
    </row>
    <row r="19" spans="1:113" x14ac:dyDescent="0.25">
      <c r="A19" s="30">
        <v>15</v>
      </c>
      <c r="B19" s="53" t="s">
        <v>49</v>
      </c>
      <c r="C19" s="32">
        <v>76.961394972115471</v>
      </c>
      <c r="D19" s="32">
        <v>78</v>
      </c>
      <c r="E19" s="32">
        <v>78</v>
      </c>
      <c r="F19" s="32">
        <v>78</v>
      </c>
      <c r="G19" s="32">
        <v>78.529843344859216</v>
      </c>
      <c r="H19" s="32">
        <v>78.493084666303275</v>
      </c>
      <c r="I19" s="32">
        <v>79</v>
      </c>
      <c r="J19" s="32">
        <v>79</v>
      </c>
      <c r="K19" s="32">
        <v>80</v>
      </c>
      <c r="L19" s="32">
        <v>80</v>
      </c>
      <c r="M19" s="32">
        <v>80</v>
      </c>
      <c r="N19" s="32">
        <v>80</v>
      </c>
      <c r="O19" s="32">
        <v>79.657718923482847</v>
      </c>
      <c r="P19" s="32">
        <v>79.657718923482847</v>
      </c>
      <c r="Q19" s="32">
        <v>79.657718923482847</v>
      </c>
      <c r="R19" s="32">
        <v>80.564447476401227</v>
      </c>
      <c r="S19" s="32">
        <v>80.564447476401227</v>
      </c>
      <c r="T19" s="32">
        <v>81</v>
      </c>
      <c r="U19" s="32">
        <v>81</v>
      </c>
      <c r="V19" s="32">
        <v>80</v>
      </c>
      <c r="W19" s="32">
        <v>79</v>
      </c>
      <c r="X19" s="32">
        <v>80</v>
      </c>
      <c r="Y19" s="32">
        <v>80</v>
      </c>
      <c r="Z19" s="32">
        <v>79</v>
      </c>
      <c r="AA19" s="32">
        <v>79</v>
      </c>
      <c r="AB19" s="32">
        <v>79.756077852514167</v>
      </c>
      <c r="AC19" s="32">
        <v>79.799083707442932</v>
      </c>
      <c r="AD19" s="32">
        <v>81</v>
      </c>
      <c r="AE19" s="32">
        <v>81.07950076718393</v>
      </c>
      <c r="AF19" s="32">
        <v>83.69314706847176</v>
      </c>
      <c r="AG19" s="32">
        <v>83.99717321383379</v>
      </c>
      <c r="AH19" s="32">
        <v>83.157842005616644</v>
      </c>
      <c r="AI19" s="32">
        <v>85</v>
      </c>
      <c r="AJ19" s="32">
        <v>85</v>
      </c>
      <c r="AK19" s="32">
        <v>85.989501706845445</v>
      </c>
      <c r="AL19" s="32">
        <v>86</v>
      </c>
      <c r="AM19" s="32">
        <v>86</v>
      </c>
      <c r="AN19" s="33">
        <v>86.271056716154945</v>
      </c>
      <c r="AO19" s="33">
        <f>AN19</f>
        <v>86.271056716154945</v>
      </c>
      <c r="AP19" s="33">
        <v>86.347440819473036</v>
      </c>
      <c r="AQ19" s="33">
        <v>86.297912517535025</v>
      </c>
      <c r="AR19" s="34">
        <v>87.070853386688995</v>
      </c>
      <c r="AS19" s="23">
        <v>87</v>
      </c>
      <c r="AT19" s="36">
        <v>88.360345386289708</v>
      </c>
      <c r="AU19" s="23">
        <v>89.308237748115957</v>
      </c>
      <c r="AV19" s="47">
        <v>90.87066918318456</v>
      </c>
      <c r="AW19" s="47">
        <v>90.87066918318456</v>
      </c>
      <c r="AX19" s="47">
        <v>90.87066918318456</v>
      </c>
      <c r="AY19" s="47">
        <v>90.87066918318456</v>
      </c>
      <c r="AZ19" s="50">
        <v>94.500515039487624</v>
      </c>
      <c r="BA19" s="50">
        <v>94.500515039487624</v>
      </c>
      <c r="BB19" s="50">
        <v>98.064502423278313</v>
      </c>
      <c r="BC19" s="24">
        <f t="shared" si="0"/>
        <v>1.0377139466626342</v>
      </c>
      <c r="BD19" s="51">
        <v>67.8</v>
      </c>
      <c r="BE19" s="51">
        <v>94.28</v>
      </c>
      <c r="BF19" s="4">
        <v>81.239999999999995</v>
      </c>
      <c r="BG19" s="4">
        <v>81.239999999999995</v>
      </c>
      <c r="BH19" s="4">
        <v>81</v>
      </c>
      <c r="BI19" s="4">
        <v>81.237922179238439</v>
      </c>
      <c r="BJ19" s="4">
        <v>81.237922179238439</v>
      </c>
      <c r="BK19" s="4">
        <v>81.237922179238439</v>
      </c>
      <c r="BL19" s="4">
        <v>81.237922179238439</v>
      </c>
      <c r="BM19" s="26">
        <v>81.237922179238439</v>
      </c>
      <c r="BN19" s="25">
        <v>74.271330942699549</v>
      </c>
      <c r="BO19" s="25">
        <v>82.466674481271525</v>
      </c>
      <c r="BP19" s="25">
        <f t="shared" si="1"/>
        <v>79.95113507637025</v>
      </c>
      <c r="BQ19" s="50">
        <v>79.95113507637025</v>
      </c>
      <c r="BR19" s="33">
        <v>79.95113507637025</v>
      </c>
      <c r="BS19" s="25">
        <f t="shared" si="2"/>
        <v>79.95113507637025</v>
      </c>
      <c r="BT19" s="5">
        <f t="shared" si="3"/>
        <v>1</v>
      </c>
      <c r="BU19" s="51">
        <v>86.66</v>
      </c>
      <c r="BV19" s="51">
        <v>94.66</v>
      </c>
      <c r="BW19" s="4">
        <v>113.98</v>
      </c>
      <c r="BX19" s="4">
        <v>113.98245479020005</v>
      </c>
      <c r="BY19" s="4">
        <v>114</v>
      </c>
      <c r="BZ19" s="4">
        <v>114</v>
      </c>
      <c r="CA19" s="4">
        <v>114</v>
      </c>
      <c r="CB19" s="4">
        <v>114</v>
      </c>
      <c r="CC19" s="4">
        <v>114</v>
      </c>
      <c r="CD19" s="4">
        <v>114</v>
      </c>
      <c r="CE19" s="25">
        <v>113.98245479020005</v>
      </c>
      <c r="CF19" s="4">
        <v>114</v>
      </c>
      <c r="CG19" s="25">
        <f t="shared" si="4"/>
        <v>90.571715231632879</v>
      </c>
      <c r="CH19" s="50">
        <v>90.571715231632879</v>
      </c>
      <c r="CI19" s="33">
        <v>90.571715231632894</v>
      </c>
      <c r="CJ19" s="50">
        <f t="shared" si="5"/>
        <v>90.571715231632879</v>
      </c>
      <c r="CK19" s="8">
        <f t="shared" si="6"/>
        <v>0.99999999999999989</v>
      </c>
      <c r="CL19" s="7"/>
      <c r="CM19" s="7"/>
      <c r="CN19" s="10"/>
      <c r="CO19" s="10"/>
      <c r="CP19" s="2"/>
      <c r="CQ19" s="2"/>
      <c r="CR19" s="2"/>
      <c r="CS19" s="2"/>
      <c r="CT19" s="2"/>
      <c r="CU19" s="2"/>
      <c r="CV19" s="2"/>
      <c r="CW19" s="2"/>
      <c r="CX19" s="7"/>
      <c r="CY19" s="10"/>
      <c r="CZ19" s="10"/>
      <c r="DA19" s="2"/>
      <c r="DB19" s="2"/>
      <c r="DC19" s="2"/>
      <c r="DD19" s="2"/>
      <c r="DE19" s="2"/>
      <c r="DF19" s="2"/>
      <c r="DG19" s="2"/>
      <c r="DH19" s="2"/>
      <c r="DI19" s="7"/>
    </row>
    <row r="20" spans="1:113" x14ac:dyDescent="0.25">
      <c r="A20" s="30">
        <v>16</v>
      </c>
      <c r="B20" s="53" t="s">
        <v>20</v>
      </c>
      <c r="C20" s="32">
        <v>103.44191196732919</v>
      </c>
      <c r="D20" s="32">
        <v>106.45314143832331</v>
      </c>
      <c r="E20" s="32">
        <v>108.56847085911384</v>
      </c>
      <c r="F20" s="32">
        <v>109.88747727990027</v>
      </c>
      <c r="G20" s="32">
        <v>111.6739287284573</v>
      </c>
      <c r="H20" s="32">
        <v>112.85677745327111</v>
      </c>
      <c r="I20" s="32">
        <v>117</v>
      </c>
      <c r="J20" s="32">
        <v>118</v>
      </c>
      <c r="K20" s="32">
        <v>118</v>
      </c>
      <c r="L20" s="32">
        <v>118.08284989837878</v>
      </c>
      <c r="M20" s="32">
        <v>119</v>
      </c>
      <c r="N20" s="32">
        <v>119</v>
      </c>
      <c r="O20" s="32">
        <v>119.11047175439582</v>
      </c>
      <c r="P20" s="32">
        <v>119.81182391567293</v>
      </c>
      <c r="Q20" s="32">
        <v>119.75339181890365</v>
      </c>
      <c r="R20" s="32">
        <v>121.59351060133196</v>
      </c>
      <c r="S20" s="32">
        <v>121.55616403397818</v>
      </c>
      <c r="T20" s="32">
        <v>122</v>
      </c>
      <c r="U20" s="32">
        <v>122</v>
      </c>
      <c r="V20" s="32">
        <v>122</v>
      </c>
      <c r="W20" s="32">
        <v>122.91629184062093</v>
      </c>
      <c r="X20" s="32">
        <v>124.33621213218662</v>
      </c>
      <c r="Y20" s="32">
        <v>124.47354312514744</v>
      </c>
      <c r="Z20" s="32">
        <v>125</v>
      </c>
      <c r="AA20" s="32">
        <v>124</v>
      </c>
      <c r="AB20" s="32">
        <v>126.78049675628647</v>
      </c>
      <c r="AC20" s="32">
        <v>128.18633526929284</v>
      </c>
      <c r="AD20" s="32">
        <v>127</v>
      </c>
      <c r="AE20" s="32">
        <v>126</v>
      </c>
      <c r="AF20" s="32">
        <v>126</v>
      </c>
      <c r="AG20" s="32">
        <v>126.91271758930287</v>
      </c>
      <c r="AH20" s="32">
        <v>129.96054808940514</v>
      </c>
      <c r="AI20" s="32">
        <v>131.59626906299928</v>
      </c>
      <c r="AJ20" s="32">
        <v>132.94255125003195</v>
      </c>
      <c r="AK20" s="32">
        <v>133.74731916049441</v>
      </c>
      <c r="AL20" s="32">
        <v>135.35</v>
      </c>
      <c r="AM20" s="32">
        <v>135.46079912466948</v>
      </c>
      <c r="AN20" s="33">
        <v>137.02701138609606</v>
      </c>
      <c r="AO20" s="33">
        <v>137</v>
      </c>
      <c r="AP20" s="33">
        <v>140.96523223587556</v>
      </c>
      <c r="AQ20" s="33">
        <v>136</v>
      </c>
      <c r="AR20" s="34">
        <v>136</v>
      </c>
      <c r="AS20" s="23">
        <v>136.8422466885462</v>
      </c>
      <c r="AT20" s="36">
        <v>138.11251683704992</v>
      </c>
      <c r="AU20" s="23">
        <v>143.64074157477097</v>
      </c>
      <c r="AV20" s="47">
        <v>146.87696533269323</v>
      </c>
      <c r="AW20" s="47">
        <v>146.87696533269323</v>
      </c>
      <c r="AX20" s="33">
        <v>150.99197279103299</v>
      </c>
      <c r="AY20" s="33">
        <v>150.99197279103299</v>
      </c>
      <c r="AZ20" s="50">
        <v>152.39333530766373</v>
      </c>
      <c r="BA20" s="50">
        <v>156.07254194423342</v>
      </c>
      <c r="BB20" s="50">
        <v>154.98984934528568</v>
      </c>
      <c r="BC20" s="24">
        <f t="shared" si="0"/>
        <v>0.99306288867048376</v>
      </c>
      <c r="BD20" s="51">
        <v>100</v>
      </c>
      <c r="BE20" s="51">
        <v>156</v>
      </c>
      <c r="BF20" s="4">
        <v>102</v>
      </c>
      <c r="BG20" s="4">
        <v>102</v>
      </c>
      <c r="BH20" s="4">
        <v>102</v>
      </c>
      <c r="BI20" s="4">
        <v>102</v>
      </c>
      <c r="BJ20" s="4">
        <v>106.16025621672171</v>
      </c>
      <c r="BK20" s="4">
        <v>95.916630466254389</v>
      </c>
      <c r="BL20" s="4">
        <v>106.53168542738823</v>
      </c>
      <c r="BM20" s="26">
        <v>113.44602240713422</v>
      </c>
      <c r="BN20" s="25">
        <v>133.90294993016397</v>
      </c>
      <c r="BO20" s="25">
        <v>107.2147377928986</v>
      </c>
      <c r="BP20" s="25">
        <f t="shared" si="1"/>
        <v>124.89995996796797</v>
      </c>
      <c r="BQ20" s="33">
        <v>116.3</v>
      </c>
      <c r="BR20" s="33">
        <v>115.15207336387826</v>
      </c>
      <c r="BS20" s="25">
        <f t="shared" si="2"/>
        <v>124.89995996796797</v>
      </c>
      <c r="BT20" s="5">
        <f t="shared" si="3"/>
        <v>1.0846522890932808</v>
      </c>
      <c r="BU20" s="51">
        <v>119</v>
      </c>
      <c r="BV20" s="51">
        <v>151.25</v>
      </c>
      <c r="BW20" s="4">
        <v>91.39</v>
      </c>
      <c r="BX20" s="4">
        <v>91.39</v>
      </c>
      <c r="BY20" s="4">
        <v>91</v>
      </c>
      <c r="BZ20" s="4">
        <v>91</v>
      </c>
      <c r="CA20" s="4">
        <v>91</v>
      </c>
      <c r="CB20" s="4">
        <v>91</v>
      </c>
      <c r="CC20" s="4">
        <v>91</v>
      </c>
      <c r="CD20" s="4">
        <v>91</v>
      </c>
      <c r="CE20" s="25">
        <v>91.389277270366904</v>
      </c>
      <c r="CF20" s="4">
        <v>104.52272480183436</v>
      </c>
      <c r="CG20" s="25">
        <f t="shared" si="4"/>
        <v>134.15942009415514</v>
      </c>
      <c r="CH20" s="33">
        <v>113.5</v>
      </c>
      <c r="CI20" s="33">
        <v>114.89125293076057</v>
      </c>
      <c r="CJ20" s="50">
        <f t="shared" si="5"/>
        <v>134.15942009415514</v>
      </c>
      <c r="CK20" s="8">
        <f t="shared" si="6"/>
        <v>1.1677078687183138</v>
      </c>
      <c r="CL20" s="7"/>
      <c r="CM20" s="7"/>
      <c r="CN20" s="10"/>
      <c r="CO20" s="10"/>
      <c r="CP20" s="2"/>
      <c r="CQ20" s="2"/>
      <c r="CR20" s="2"/>
      <c r="CS20" s="2"/>
      <c r="CT20" s="2"/>
      <c r="CU20" s="2"/>
      <c r="CV20" s="2"/>
      <c r="CW20" s="2"/>
      <c r="CX20" s="7"/>
      <c r="CY20" s="10"/>
      <c r="CZ20" s="10"/>
      <c r="DA20" s="2"/>
      <c r="DB20" s="2"/>
      <c r="DC20" s="2"/>
      <c r="DD20" s="2"/>
      <c r="DE20" s="2"/>
      <c r="DF20" s="2"/>
      <c r="DG20" s="2"/>
      <c r="DH20" s="2"/>
      <c r="DI20" s="7"/>
    </row>
    <row r="21" spans="1:113" x14ac:dyDescent="0.25">
      <c r="A21" s="30">
        <v>17</v>
      </c>
      <c r="B21" s="53" t="s">
        <v>21</v>
      </c>
      <c r="C21" s="32">
        <v>88</v>
      </c>
      <c r="D21" s="32">
        <v>88</v>
      </c>
      <c r="E21" s="32">
        <v>88.599988001344457</v>
      </c>
      <c r="F21" s="32">
        <v>91.480904693891432</v>
      </c>
      <c r="G21" s="32">
        <v>92.855345765677797</v>
      </c>
      <c r="H21" s="32">
        <v>91.802686622593257</v>
      </c>
      <c r="I21" s="32">
        <v>90.95929539220468</v>
      </c>
      <c r="J21" s="32">
        <v>92.944926087382299</v>
      </c>
      <c r="K21" s="32">
        <v>93</v>
      </c>
      <c r="L21" s="32">
        <v>91.858843575514854</v>
      </c>
      <c r="M21" s="32">
        <v>92</v>
      </c>
      <c r="N21" s="32">
        <v>93.245367730379471</v>
      </c>
      <c r="O21" s="32">
        <v>92.355151120261084</v>
      </c>
      <c r="P21" s="32">
        <v>95.078997480068466</v>
      </c>
      <c r="Q21" s="32">
        <v>94.713353659289538</v>
      </c>
      <c r="R21" s="32">
        <v>95.865433839515589</v>
      </c>
      <c r="S21" s="32">
        <v>99</v>
      </c>
      <c r="T21" s="32">
        <v>99</v>
      </c>
      <c r="U21" s="32">
        <v>97.998844828955569</v>
      </c>
      <c r="V21" s="32">
        <v>98</v>
      </c>
      <c r="W21" s="32">
        <v>97.468701008893746</v>
      </c>
      <c r="X21" s="32">
        <v>96</v>
      </c>
      <c r="Y21" s="32">
        <v>96</v>
      </c>
      <c r="Z21" s="32">
        <v>96</v>
      </c>
      <c r="AA21" s="32">
        <v>96.078417140226719</v>
      </c>
      <c r="AB21" s="32">
        <v>98</v>
      </c>
      <c r="AC21" s="32">
        <v>98</v>
      </c>
      <c r="AD21" s="32">
        <v>99.180396205492386</v>
      </c>
      <c r="AE21" s="32">
        <v>100.04932165888891</v>
      </c>
      <c r="AF21" s="32">
        <v>100.75577695180944</v>
      </c>
      <c r="AG21" s="32">
        <v>102.25873516357915</v>
      </c>
      <c r="AH21" s="32">
        <v>105</v>
      </c>
      <c r="AI21" s="32">
        <v>104.21594633864318</v>
      </c>
      <c r="AJ21" s="32">
        <v>102.88254005601395</v>
      </c>
      <c r="AK21" s="32">
        <v>103.55168056627159</v>
      </c>
      <c r="AL21" s="32">
        <v>104</v>
      </c>
      <c r="AM21" s="32">
        <v>104</v>
      </c>
      <c r="AN21" s="33">
        <v>104.26439292481179</v>
      </c>
      <c r="AO21" s="33">
        <v>107.27343914905876</v>
      </c>
      <c r="AP21" s="33">
        <v>108.4938268526645</v>
      </c>
      <c r="AQ21" s="33">
        <v>108</v>
      </c>
      <c r="AR21" s="34">
        <v>105.50425463770661</v>
      </c>
      <c r="AS21" s="23">
        <v>107</v>
      </c>
      <c r="AT21" s="36">
        <v>108.41500768252997</v>
      </c>
      <c r="AU21" s="23">
        <v>106.22739898095746</v>
      </c>
      <c r="AV21" s="47">
        <v>102.92010126466364</v>
      </c>
      <c r="AW21" s="47">
        <v>102.92010126466364</v>
      </c>
      <c r="AX21" s="33">
        <v>101.7446000864592</v>
      </c>
      <c r="AY21" s="33">
        <v>101.7446000864592</v>
      </c>
      <c r="AZ21" s="50">
        <v>99.874298041844625</v>
      </c>
      <c r="BA21" s="50">
        <v>101.60355253724447</v>
      </c>
      <c r="BB21" s="50">
        <v>103.64523579630011</v>
      </c>
      <c r="BC21" s="24">
        <f t="shared" si="0"/>
        <v>1.0200946050415631</v>
      </c>
      <c r="BD21" s="51">
        <v>73.739999999999995</v>
      </c>
      <c r="BE21" s="51">
        <v>154</v>
      </c>
      <c r="BF21" s="4">
        <v>105.66</v>
      </c>
      <c r="BG21" s="4">
        <v>112.96016997154351</v>
      </c>
      <c r="BH21" s="4">
        <v>111</v>
      </c>
      <c r="BI21" s="4">
        <v>111.35528725660043</v>
      </c>
      <c r="BJ21" s="4">
        <v>111.35528725660043</v>
      </c>
      <c r="BK21" s="4">
        <v>115</v>
      </c>
      <c r="BL21" s="4">
        <v>115</v>
      </c>
      <c r="BM21" s="26">
        <v>96.436507609929549</v>
      </c>
      <c r="BN21" s="25">
        <v>110.22703842524301</v>
      </c>
      <c r="BO21" s="25">
        <v>97.979589711327122</v>
      </c>
      <c r="BP21" s="25">
        <f t="shared" si="1"/>
        <v>106.56434675819112</v>
      </c>
      <c r="BQ21" s="33">
        <v>100.5</v>
      </c>
      <c r="BR21" s="33">
        <v>93.812579113890692</v>
      </c>
      <c r="BS21" s="25">
        <f t="shared" si="2"/>
        <v>106.56434675819112</v>
      </c>
      <c r="BT21" s="5">
        <f t="shared" si="3"/>
        <v>1.1359281214176991</v>
      </c>
      <c r="BU21" s="51">
        <v>77</v>
      </c>
      <c r="BV21" s="51">
        <v>120</v>
      </c>
      <c r="BW21" s="4">
        <v>81.38</v>
      </c>
      <c r="BX21" s="4">
        <v>81.38</v>
      </c>
      <c r="BY21" s="4">
        <v>81</v>
      </c>
      <c r="BZ21" s="4">
        <v>81</v>
      </c>
      <c r="CA21" s="4">
        <v>81</v>
      </c>
      <c r="CB21" s="4">
        <v>81</v>
      </c>
      <c r="CC21" s="4">
        <v>81</v>
      </c>
      <c r="CD21" s="4">
        <v>81</v>
      </c>
      <c r="CE21" s="25">
        <v>81.375672040235713</v>
      </c>
      <c r="CF21" s="4">
        <v>81</v>
      </c>
      <c r="CG21" s="25">
        <f t="shared" si="4"/>
        <v>96.124918725583328</v>
      </c>
      <c r="CH21" s="50">
        <v>81.375672040235713</v>
      </c>
      <c r="CI21" s="33">
        <v>81.375672040235713</v>
      </c>
      <c r="CJ21" s="50">
        <f t="shared" si="5"/>
        <v>96.124918725583328</v>
      </c>
      <c r="CK21" s="8">
        <f t="shared" si="6"/>
        <v>1.1812488464372366</v>
      </c>
      <c r="CL21" s="7"/>
      <c r="CM21" s="7"/>
      <c r="CN21" s="10"/>
      <c r="CO21" s="10"/>
      <c r="CP21" s="2"/>
      <c r="CQ21" s="2"/>
      <c r="CR21" s="2"/>
      <c r="CS21" s="2"/>
      <c r="CT21" s="2"/>
      <c r="CU21" s="2"/>
      <c r="CV21" s="2"/>
      <c r="CW21" s="2"/>
      <c r="CX21" s="7"/>
      <c r="CY21" s="10"/>
      <c r="CZ21" s="10"/>
      <c r="DA21" s="2"/>
      <c r="DB21" s="2"/>
      <c r="DC21" s="2"/>
      <c r="DD21" s="2"/>
      <c r="DE21" s="2"/>
      <c r="DF21" s="2"/>
      <c r="DG21" s="2"/>
      <c r="DH21" s="2"/>
      <c r="DI21" s="7"/>
    </row>
    <row r="22" spans="1:113" x14ac:dyDescent="0.25">
      <c r="A22" s="30">
        <v>18</v>
      </c>
      <c r="B22" s="53" t="s">
        <v>22</v>
      </c>
      <c r="C22" s="32">
        <v>132.23944311591131</v>
      </c>
      <c r="D22" s="32">
        <v>134.86541000738055</v>
      </c>
      <c r="E22" s="32">
        <v>136.44874019328665</v>
      </c>
      <c r="F22" s="32">
        <v>141.8362870730885</v>
      </c>
      <c r="G22" s="32">
        <v>145.97858495574226</v>
      </c>
      <c r="H22" s="32">
        <v>147.81469091089014</v>
      </c>
      <c r="I22" s="32">
        <v>149</v>
      </c>
      <c r="J22" s="32">
        <v>149</v>
      </c>
      <c r="K22" s="32">
        <v>148</v>
      </c>
      <c r="L22" s="32">
        <v>151.73686077041393</v>
      </c>
      <c r="M22" s="32">
        <v>154</v>
      </c>
      <c r="N22" s="32">
        <v>154</v>
      </c>
      <c r="O22" s="32">
        <v>154.05455533678233</v>
      </c>
      <c r="P22" s="32">
        <v>156.60370371446405</v>
      </c>
      <c r="Q22" s="32">
        <v>155.61787294699565</v>
      </c>
      <c r="R22" s="32">
        <v>156.58110385270007</v>
      </c>
      <c r="S22" s="32">
        <v>157.29251787137446</v>
      </c>
      <c r="T22" s="32">
        <v>158.7214252653111</v>
      </c>
      <c r="U22" s="32">
        <v>160</v>
      </c>
      <c r="V22" s="32">
        <v>160</v>
      </c>
      <c r="W22" s="32">
        <v>161</v>
      </c>
      <c r="X22" s="32">
        <v>161</v>
      </c>
      <c r="Y22" s="32">
        <v>159.96110921966471</v>
      </c>
      <c r="Z22" s="32">
        <v>159.96110921966471</v>
      </c>
      <c r="AA22" s="32">
        <v>161</v>
      </c>
      <c r="AB22" s="32">
        <v>161.9997188572012</v>
      </c>
      <c r="AC22" s="32">
        <v>163.5060576894671</v>
      </c>
      <c r="AD22" s="32">
        <v>159.75743915787567</v>
      </c>
      <c r="AE22" s="32">
        <v>160</v>
      </c>
      <c r="AF22" s="32">
        <v>160</v>
      </c>
      <c r="AG22" s="32">
        <v>156.44924265683917</v>
      </c>
      <c r="AH22" s="32">
        <v>153.85146364253097</v>
      </c>
      <c r="AI22" s="32">
        <v>150.44151995100938</v>
      </c>
      <c r="AJ22" s="32">
        <v>149.11546806762658</v>
      </c>
      <c r="AK22" s="32">
        <v>147.72331971227482</v>
      </c>
      <c r="AL22" s="32">
        <v>144.19</v>
      </c>
      <c r="AM22" s="32">
        <v>142.16995348384089</v>
      </c>
      <c r="AN22" s="33">
        <v>139.25842087820544</v>
      </c>
      <c r="AO22" s="33">
        <v>139.78363985756792</v>
      </c>
      <c r="AP22" s="33">
        <v>140.10897850404325</v>
      </c>
      <c r="AQ22" s="33">
        <v>133</v>
      </c>
      <c r="AR22" s="34">
        <v>134</v>
      </c>
      <c r="AS22" s="23">
        <v>132.55662112223234</v>
      </c>
      <c r="AT22" s="36">
        <v>131.62308463131785</v>
      </c>
      <c r="AU22" s="23">
        <v>128.29145222767306</v>
      </c>
      <c r="AV22" s="47">
        <v>126.09886826050176</v>
      </c>
      <c r="AW22" s="47">
        <v>126.09886826050176</v>
      </c>
      <c r="AX22" s="33">
        <v>127.33527027784613</v>
      </c>
      <c r="AY22" s="33">
        <v>127.33527027784613</v>
      </c>
      <c r="AZ22" s="50">
        <v>121.55274474562736</v>
      </c>
      <c r="BA22" s="50">
        <v>125.2216351218829</v>
      </c>
      <c r="BB22" s="50">
        <v>119.93762449839065</v>
      </c>
      <c r="BC22" s="24">
        <f t="shared" si="0"/>
        <v>0.95780273418128481</v>
      </c>
      <c r="BD22" s="51">
        <v>70</v>
      </c>
      <c r="BE22" s="51">
        <v>143.75</v>
      </c>
      <c r="BF22" s="4">
        <v>101</v>
      </c>
      <c r="BG22" s="4">
        <v>101</v>
      </c>
      <c r="BH22" s="4">
        <v>97.21</v>
      </c>
      <c r="BI22" s="4">
        <v>97.211110476117909</v>
      </c>
      <c r="BJ22" s="4">
        <v>102.61578825892242</v>
      </c>
      <c r="BK22" s="4">
        <v>92.086915465770701</v>
      </c>
      <c r="BL22" s="4">
        <v>89.755222689267498</v>
      </c>
      <c r="BM22" s="26">
        <v>97.128780492704635</v>
      </c>
      <c r="BN22" s="25">
        <v>101.73494974687902</v>
      </c>
      <c r="BO22" s="25">
        <v>85.791782823298405</v>
      </c>
      <c r="BP22" s="25">
        <f t="shared" si="1"/>
        <v>100.31201323869441</v>
      </c>
      <c r="BQ22" s="33">
        <v>87.335000000000008</v>
      </c>
      <c r="BR22" s="33">
        <v>86.411226122535695</v>
      </c>
      <c r="BS22" s="25">
        <f t="shared" si="2"/>
        <v>100.31201323869441</v>
      </c>
      <c r="BT22" s="5">
        <f t="shared" si="3"/>
        <v>1.160867837894658</v>
      </c>
      <c r="BU22" s="51">
        <v>79</v>
      </c>
      <c r="BV22" s="51">
        <v>130</v>
      </c>
      <c r="BW22" s="4">
        <v>119.58</v>
      </c>
      <c r="BX22" s="4">
        <v>119.58260743101398</v>
      </c>
      <c r="BY22" s="4">
        <v>120</v>
      </c>
      <c r="BZ22" s="4">
        <v>120</v>
      </c>
      <c r="CA22" s="4">
        <v>120</v>
      </c>
      <c r="CB22" s="4">
        <v>120</v>
      </c>
      <c r="CC22" s="4">
        <v>120</v>
      </c>
      <c r="CD22" s="4">
        <v>120</v>
      </c>
      <c r="CE22" s="25">
        <v>119.58260743101398</v>
      </c>
      <c r="CF22" s="4">
        <v>98.742088290657492</v>
      </c>
      <c r="CG22" s="25">
        <f t="shared" si="4"/>
        <v>101.34100848126586</v>
      </c>
      <c r="CH22" s="33">
        <v>112.5</v>
      </c>
      <c r="CI22" s="33">
        <v>111.13055385446434</v>
      </c>
      <c r="CJ22" s="50">
        <f t="shared" si="5"/>
        <v>101.34100848126586</v>
      </c>
      <c r="CK22" s="8">
        <f t="shared" si="6"/>
        <v>0.91190950612899146</v>
      </c>
      <c r="CL22" s="7"/>
      <c r="CM22" s="7"/>
      <c r="CN22" s="10"/>
      <c r="CO22" s="10"/>
      <c r="CP22" s="2"/>
      <c r="CQ22" s="2"/>
      <c r="CR22" s="2"/>
      <c r="CS22" s="2"/>
      <c r="CT22" s="2"/>
      <c r="CU22" s="2"/>
      <c r="CV22" s="2"/>
      <c r="CW22" s="2"/>
      <c r="CX22" s="7"/>
      <c r="CY22" s="10"/>
      <c r="CZ22" s="10"/>
      <c r="DA22" s="2"/>
      <c r="DB22" s="2"/>
      <c r="DC22" s="2"/>
      <c r="DD22" s="2"/>
      <c r="DE22" s="2"/>
      <c r="DF22" s="2"/>
      <c r="DG22" s="2"/>
      <c r="DH22" s="2"/>
      <c r="DI22" s="7"/>
    </row>
    <row r="23" spans="1:113" x14ac:dyDescent="0.25">
      <c r="A23" s="30">
        <v>19</v>
      </c>
      <c r="B23" s="53" t="s">
        <v>23</v>
      </c>
      <c r="C23" s="32">
        <v>117.01853714060928</v>
      </c>
      <c r="D23" s="32">
        <v>120.02327148043717</v>
      </c>
      <c r="E23" s="32">
        <v>122</v>
      </c>
      <c r="F23" s="32">
        <v>122</v>
      </c>
      <c r="G23" s="32">
        <v>123.22790078685034</v>
      </c>
      <c r="H23" s="32">
        <v>125.4195882837127</v>
      </c>
      <c r="I23" s="32">
        <v>122</v>
      </c>
      <c r="J23" s="32">
        <v>122</v>
      </c>
      <c r="K23" s="32">
        <v>122</v>
      </c>
      <c r="L23" s="32">
        <v>123.94720413931766</v>
      </c>
      <c r="M23" s="32">
        <v>126</v>
      </c>
      <c r="N23" s="32">
        <v>126</v>
      </c>
      <c r="O23" s="32">
        <v>125.65569413989014</v>
      </c>
      <c r="P23" s="32">
        <v>125.50663672947222</v>
      </c>
      <c r="Q23" s="32">
        <v>126.71535480286451</v>
      </c>
      <c r="R23" s="32">
        <v>126.21022268335709</v>
      </c>
      <c r="S23" s="32">
        <v>127</v>
      </c>
      <c r="T23" s="32">
        <v>127</v>
      </c>
      <c r="U23" s="32">
        <v>127.03577626851539</v>
      </c>
      <c r="V23" s="32">
        <v>127.58140855117382</v>
      </c>
      <c r="W23" s="32">
        <v>127.88956919148134</v>
      </c>
      <c r="X23" s="32">
        <v>128</v>
      </c>
      <c r="Y23" s="32">
        <v>128</v>
      </c>
      <c r="Z23" s="32">
        <v>128.00823140531071</v>
      </c>
      <c r="AA23" s="32">
        <v>128.35806178839604</v>
      </c>
      <c r="AB23" s="32">
        <v>126.74060602883455</v>
      </c>
      <c r="AC23" s="32">
        <v>127</v>
      </c>
      <c r="AD23" s="32">
        <v>127</v>
      </c>
      <c r="AE23" s="32">
        <v>130.60026309768634</v>
      </c>
      <c r="AF23" s="32">
        <v>129.14512793880988</v>
      </c>
      <c r="AG23" s="32">
        <v>127.08624529877544</v>
      </c>
      <c r="AH23" s="32">
        <v>130</v>
      </c>
      <c r="AI23" s="32">
        <v>130.39117604439937</v>
      </c>
      <c r="AJ23" s="32">
        <v>133.46128171409731</v>
      </c>
      <c r="AK23" s="32">
        <v>135.92567713631067</v>
      </c>
      <c r="AL23" s="32">
        <v>134.57</v>
      </c>
      <c r="AM23" s="32">
        <v>134.58355891498491</v>
      </c>
      <c r="AN23" s="33">
        <v>132.17974172119207</v>
      </c>
      <c r="AO23" s="33">
        <v>140.19518708734608</v>
      </c>
      <c r="AP23" s="33">
        <v>134.68383597723621</v>
      </c>
      <c r="AQ23" s="33">
        <v>133.36619239571439</v>
      </c>
      <c r="AR23" s="34">
        <v>130.88636768242137</v>
      </c>
      <c r="AS23" s="23">
        <v>130.68034078830001</v>
      </c>
      <c r="AT23" s="36">
        <v>128.84714069770453</v>
      </c>
      <c r="AU23" s="23">
        <v>132.46210761420977</v>
      </c>
      <c r="AV23" s="47">
        <v>135.14468036791459</v>
      </c>
      <c r="AW23" s="47">
        <v>135.14468036791459</v>
      </c>
      <c r="AX23" s="33">
        <v>142.95908859125416</v>
      </c>
      <c r="AY23" s="33">
        <v>142.95908859125416</v>
      </c>
      <c r="AZ23" s="50">
        <v>141.48096198532036</v>
      </c>
      <c r="BA23" s="50">
        <v>145.46665612532544</v>
      </c>
      <c r="BB23" s="50">
        <v>138.74165715829704</v>
      </c>
      <c r="BC23" s="24">
        <f t="shared" si="0"/>
        <v>0.95376948129450001</v>
      </c>
      <c r="BD23" s="51">
        <v>105</v>
      </c>
      <c r="BE23" s="51">
        <v>235</v>
      </c>
      <c r="BF23" s="4">
        <v>92.6</v>
      </c>
      <c r="BG23" s="4">
        <v>92.601295887260676</v>
      </c>
      <c r="BH23" s="4">
        <v>93</v>
      </c>
      <c r="BI23" s="4">
        <v>93</v>
      </c>
      <c r="BJ23" s="4">
        <v>93</v>
      </c>
      <c r="BK23" s="4">
        <v>93</v>
      </c>
      <c r="BL23" s="4">
        <v>93</v>
      </c>
      <c r="BM23" s="26">
        <v>93</v>
      </c>
      <c r="BN23" s="25">
        <v>123.61634196173254</v>
      </c>
      <c r="BO23" s="25">
        <v>96.124918725583328</v>
      </c>
      <c r="BP23" s="25">
        <f t="shared" si="1"/>
        <v>157.08278072405008</v>
      </c>
      <c r="BQ23" s="33">
        <v>97.5</v>
      </c>
      <c r="BR23" s="33">
        <v>98.107084351742913</v>
      </c>
      <c r="BS23" s="25">
        <f t="shared" si="2"/>
        <v>157.08278072405008</v>
      </c>
      <c r="BT23" s="5">
        <f t="shared" si="3"/>
        <v>1.6011359603844901</v>
      </c>
      <c r="BU23" s="51">
        <v>86</v>
      </c>
      <c r="BV23" s="51">
        <v>130</v>
      </c>
      <c r="BW23" s="4">
        <v>100.4</v>
      </c>
      <c r="BX23" s="4">
        <v>100.4</v>
      </c>
      <c r="BY23" s="4">
        <v>100</v>
      </c>
      <c r="BZ23" s="4">
        <v>100.39920318408906</v>
      </c>
      <c r="CA23" s="4">
        <v>100.39920318408906</v>
      </c>
      <c r="CB23" s="4">
        <v>100.39920318408906</v>
      </c>
      <c r="CC23" s="4">
        <v>100.39920318408906</v>
      </c>
      <c r="CD23" s="4">
        <v>100.39920318408906</v>
      </c>
      <c r="CE23" s="25">
        <v>100.39920318408906</v>
      </c>
      <c r="CF23" s="4">
        <v>100.39920318408906</v>
      </c>
      <c r="CG23" s="25">
        <f t="shared" si="4"/>
        <v>105.73551910309043</v>
      </c>
      <c r="CH23" s="33">
        <v>102</v>
      </c>
      <c r="CI23" s="33">
        <v>100.39920318408906</v>
      </c>
      <c r="CJ23" s="50">
        <f t="shared" si="5"/>
        <v>105.73551910309043</v>
      </c>
      <c r="CK23" s="8">
        <f t="shared" si="6"/>
        <v>1.0531509787903082</v>
      </c>
      <c r="CL23" s="7"/>
      <c r="CM23" s="7"/>
      <c r="CN23" s="10"/>
      <c r="CO23" s="10"/>
      <c r="CP23" s="2"/>
      <c r="CQ23" s="2"/>
      <c r="CR23" s="2"/>
      <c r="CS23" s="2"/>
      <c r="CT23" s="2"/>
      <c r="CU23" s="2"/>
      <c r="CV23" s="2"/>
      <c r="CW23" s="2"/>
      <c r="CX23" s="7"/>
      <c r="CY23" s="10"/>
      <c r="CZ23" s="10"/>
      <c r="DA23" s="2"/>
      <c r="DB23" s="2"/>
      <c r="DC23" s="2"/>
      <c r="DD23" s="2"/>
      <c r="DE23" s="2"/>
      <c r="DF23" s="2"/>
      <c r="DG23" s="2"/>
      <c r="DH23" s="2"/>
      <c r="DI23" s="7"/>
    </row>
    <row r="24" spans="1:113" x14ac:dyDescent="0.25">
      <c r="A24" s="30">
        <v>20</v>
      </c>
      <c r="B24" s="53" t="s">
        <v>24</v>
      </c>
      <c r="C24" s="32">
        <v>104.53712389473942</v>
      </c>
      <c r="D24" s="32">
        <v>104.81500686880305</v>
      </c>
      <c r="E24" s="32">
        <v>107.17654886655954</v>
      </c>
      <c r="F24" s="32">
        <v>108.02082659382441</v>
      </c>
      <c r="G24" s="32">
        <v>109</v>
      </c>
      <c r="H24" s="32">
        <v>109</v>
      </c>
      <c r="I24" s="32">
        <v>110.25747527238889</v>
      </c>
      <c r="J24" s="32">
        <v>111.87763721358905</v>
      </c>
      <c r="K24" s="32">
        <v>112</v>
      </c>
      <c r="L24" s="32">
        <v>112.15257498104933</v>
      </c>
      <c r="M24" s="32">
        <v>112.76016282251199</v>
      </c>
      <c r="N24" s="32">
        <v>113.6434481024459</v>
      </c>
      <c r="O24" s="32">
        <v>119.57957327651853</v>
      </c>
      <c r="P24" s="32">
        <v>119.47606246195505</v>
      </c>
      <c r="Q24" s="32">
        <v>124.89167381779052</v>
      </c>
      <c r="R24" s="32">
        <v>124.32258068994602</v>
      </c>
      <c r="S24" s="32">
        <v>128</v>
      </c>
      <c r="T24" s="32">
        <v>128</v>
      </c>
      <c r="U24" s="32">
        <v>127.49268972513815</v>
      </c>
      <c r="V24" s="32">
        <v>132.11499890542001</v>
      </c>
      <c r="W24" s="32">
        <v>130.27011644226064</v>
      </c>
      <c r="X24" s="32">
        <v>138.08739822426588</v>
      </c>
      <c r="Y24" s="32">
        <v>142.69478524626251</v>
      </c>
      <c r="Z24" s="32">
        <v>140.32477233032893</v>
      </c>
      <c r="AA24" s="32">
        <v>145.81976916832224</v>
      </c>
      <c r="AB24" s="32">
        <v>139.57651997960323</v>
      </c>
      <c r="AC24" s="32">
        <v>119.64482491469809</v>
      </c>
      <c r="AD24" s="32">
        <v>109.23127583387328</v>
      </c>
      <c r="AE24" s="32">
        <v>104.68928281115893</v>
      </c>
      <c r="AF24" s="32">
        <v>97.31752237944724</v>
      </c>
      <c r="AG24" s="32">
        <v>94.232738985751965</v>
      </c>
      <c r="AH24" s="32">
        <v>92</v>
      </c>
      <c r="AI24" s="32">
        <v>92</v>
      </c>
      <c r="AJ24" s="32">
        <v>90.514870219207452</v>
      </c>
      <c r="AK24" s="32">
        <v>94.754926391016809</v>
      </c>
      <c r="AL24" s="32">
        <v>119.03</v>
      </c>
      <c r="AM24" s="32">
        <v>123.93760848495921</v>
      </c>
      <c r="AN24" s="33">
        <v>127.82139732843238</v>
      </c>
      <c r="AO24" s="33">
        <v>127.19687024422254</v>
      </c>
      <c r="AP24" s="33">
        <v>121.80034375839665</v>
      </c>
      <c r="AQ24" s="33">
        <v>109.52253845871201</v>
      </c>
      <c r="AR24" s="34">
        <v>114.09170387844632</v>
      </c>
      <c r="AS24" s="23">
        <v>102.06331677941179</v>
      </c>
      <c r="AT24" s="36">
        <v>100.77936467424907</v>
      </c>
      <c r="AU24" s="23">
        <v>99.848877403758692</v>
      </c>
      <c r="AV24" s="47">
        <v>132.58178662718194</v>
      </c>
      <c r="AW24" s="47">
        <v>132.58178662718194</v>
      </c>
      <c r="AX24" s="33">
        <v>131.69648695420489</v>
      </c>
      <c r="AY24" s="33">
        <v>131.69648695420489</v>
      </c>
      <c r="AZ24" s="50">
        <v>125.98575495029758</v>
      </c>
      <c r="BA24" s="50">
        <v>133.15616873898304</v>
      </c>
      <c r="BB24" s="50">
        <v>126.22398173292106</v>
      </c>
      <c r="BC24" s="24">
        <f t="shared" si="0"/>
        <v>0.94793942277168797</v>
      </c>
      <c r="BD24" s="51">
        <v>65</v>
      </c>
      <c r="BE24" s="51">
        <v>154</v>
      </c>
      <c r="BF24" s="4">
        <v>68.19</v>
      </c>
      <c r="BG24" s="4">
        <v>68.190908484929281</v>
      </c>
      <c r="BH24" s="4">
        <v>93.54</v>
      </c>
      <c r="BI24" s="4">
        <v>93.541434669348533</v>
      </c>
      <c r="BJ24" s="4">
        <v>77.459666924148337</v>
      </c>
      <c r="BK24" s="4">
        <v>65.192024052026483</v>
      </c>
      <c r="BL24" s="4">
        <v>71.414284285428494</v>
      </c>
      <c r="BM24" s="26">
        <v>73.416619371910613</v>
      </c>
      <c r="BN24" s="25">
        <v>68.37397165588672</v>
      </c>
      <c r="BO24" s="25">
        <v>72.111025509279784</v>
      </c>
      <c r="BP24" s="25">
        <f t="shared" si="1"/>
        <v>100.0499875062461</v>
      </c>
      <c r="BQ24" s="33">
        <v>72.5</v>
      </c>
      <c r="BR24" s="33">
        <v>77.081126094524606</v>
      </c>
      <c r="BS24" s="25">
        <f t="shared" si="2"/>
        <v>100.0499875062461</v>
      </c>
      <c r="BT24" s="5">
        <f t="shared" si="3"/>
        <v>1.2979829508919574</v>
      </c>
      <c r="BU24" s="51">
        <v>75</v>
      </c>
      <c r="BV24" s="51">
        <v>105</v>
      </c>
      <c r="BW24" s="4">
        <v>82.16</v>
      </c>
      <c r="BX24" s="4">
        <v>79.372539331937716</v>
      </c>
      <c r="BY24" s="4">
        <v>79</v>
      </c>
      <c r="BZ24" s="4">
        <v>79</v>
      </c>
      <c r="CA24" s="4">
        <v>79</v>
      </c>
      <c r="CB24" s="4">
        <v>79</v>
      </c>
      <c r="CC24" s="4">
        <v>79</v>
      </c>
      <c r="CD24" s="4">
        <v>79</v>
      </c>
      <c r="CE24" s="25">
        <v>79.372539331937716</v>
      </c>
      <c r="CF24" s="4">
        <v>79</v>
      </c>
      <c r="CG24" s="25">
        <f t="shared" si="4"/>
        <v>88.741196746494239</v>
      </c>
      <c r="CH24" s="33">
        <v>95</v>
      </c>
      <c r="CI24" s="33">
        <v>94.472218138455915</v>
      </c>
      <c r="CJ24" s="50">
        <f t="shared" si="5"/>
        <v>88.741196746494239</v>
      </c>
      <c r="CK24" s="8">
        <f t="shared" si="6"/>
        <v>0.93933643662772426</v>
      </c>
      <c r="CL24" s="7"/>
      <c r="CM24" s="7"/>
      <c r="CN24" s="10"/>
      <c r="CO24" s="10"/>
      <c r="CP24" s="2"/>
      <c r="CQ24" s="2"/>
      <c r="CR24" s="2"/>
      <c r="CS24" s="2"/>
      <c r="CT24" s="2"/>
      <c r="CU24" s="2"/>
      <c r="CV24" s="2"/>
      <c r="CW24" s="2"/>
      <c r="CX24" s="7"/>
      <c r="CY24" s="10"/>
      <c r="CZ24" s="10"/>
      <c r="DA24" s="2"/>
      <c r="DB24" s="2"/>
      <c r="DC24" s="2"/>
      <c r="DD24" s="2"/>
      <c r="DE24" s="2"/>
      <c r="DF24" s="2"/>
      <c r="DG24" s="2"/>
      <c r="DH24" s="2"/>
      <c r="DI24" s="7"/>
    </row>
    <row r="25" spans="1:113" x14ac:dyDescent="0.25">
      <c r="A25" s="30">
        <v>21</v>
      </c>
      <c r="B25" s="53" t="s">
        <v>25</v>
      </c>
      <c r="C25" s="32">
        <v>133.76821024598453</v>
      </c>
      <c r="D25" s="32">
        <v>136.78094750333713</v>
      </c>
      <c r="E25" s="32">
        <v>139.96109520308735</v>
      </c>
      <c r="F25" s="32">
        <v>140</v>
      </c>
      <c r="G25" s="32">
        <v>145</v>
      </c>
      <c r="H25" s="32">
        <v>145.13738245427359</v>
      </c>
      <c r="I25" s="32">
        <v>147.12502072204776</v>
      </c>
      <c r="J25" s="32">
        <v>151.28224309500769</v>
      </c>
      <c r="K25" s="32">
        <v>154</v>
      </c>
      <c r="L25" s="32">
        <v>154.38509115387714</v>
      </c>
      <c r="M25" s="32">
        <v>156.09218483064595</v>
      </c>
      <c r="N25" s="32">
        <v>157.57509685831872</v>
      </c>
      <c r="O25" s="32">
        <v>161.36799867863584</v>
      </c>
      <c r="P25" s="32">
        <v>163.57923171153539</v>
      </c>
      <c r="Q25" s="32">
        <v>165.79840347287245</v>
      </c>
      <c r="R25" s="32">
        <v>167.56302356994146</v>
      </c>
      <c r="S25" s="32">
        <v>165.37292396173518</v>
      </c>
      <c r="T25" s="32">
        <v>165.54426164552532</v>
      </c>
      <c r="U25" s="32">
        <v>160.65706821873175</v>
      </c>
      <c r="V25" s="32">
        <v>158.85558506229722</v>
      </c>
      <c r="W25" s="32">
        <v>158.13337457265561</v>
      </c>
      <c r="X25" s="32">
        <v>164.66004453616245</v>
      </c>
      <c r="Y25" s="32">
        <v>158.7564085377856</v>
      </c>
      <c r="Z25" s="32">
        <v>160.65506128940805</v>
      </c>
      <c r="AA25" s="32">
        <v>153.83339710153905</v>
      </c>
      <c r="AB25" s="32">
        <v>139.06355338679509</v>
      </c>
      <c r="AC25" s="32">
        <v>104.93998021443545</v>
      </c>
      <c r="AD25" s="32">
        <v>82.957571686822789</v>
      </c>
      <c r="AE25" s="32">
        <v>88.716863460449517</v>
      </c>
      <c r="AF25" s="32">
        <v>86.556142441102423</v>
      </c>
      <c r="AG25" s="32">
        <v>92.244034249850827</v>
      </c>
      <c r="AH25" s="32">
        <v>88.884179463474851</v>
      </c>
      <c r="AI25" s="32">
        <v>92.614641152923141</v>
      </c>
      <c r="AJ25" s="32">
        <v>99.326324589207601</v>
      </c>
      <c r="AK25" s="32">
        <v>101.05928219769397</v>
      </c>
      <c r="AL25" s="32">
        <v>123.59</v>
      </c>
      <c r="AM25" s="32">
        <v>125.10530637880602</v>
      </c>
      <c r="AN25" s="33">
        <v>129.55930997123411</v>
      </c>
      <c r="AO25" s="33">
        <v>131.31485572260874</v>
      </c>
      <c r="AP25" s="33">
        <v>122.20933206742724</v>
      </c>
      <c r="AQ25" s="33">
        <v>108.56216698552399</v>
      </c>
      <c r="AR25" s="34">
        <v>122.77620504933425</v>
      </c>
      <c r="AS25" s="23">
        <v>117.49231264059168</v>
      </c>
      <c r="AT25" s="36">
        <v>116.20126244547397</v>
      </c>
      <c r="AU25" s="23">
        <v>115.19699566998244</v>
      </c>
      <c r="AV25" s="47">
        <v>126.36953107965604</v>
      </c>
      <c r="AW25" s="47">
        <v>126.36953107965604</v>
      </c>
      <c r="AX25" s="33">
        <v>117.45398845979236</v>
      </c>
      <c r="AY25" s="33">
        <v>117.45398845979236</v>
      </c>
      <c r="AZ25" s="50">
        <v>114.22050953897524</v>
      </c>
      <c r="BA25" s="50">
        <v>123.95217030450593</v>
      </c>
      <c r="BB25" s="50">
        <v>126.83997891943795</v>
      </c>
      <c r="BC25" s="24">
        <f t="shared" si="0"/>
        <v>1.0232977656449074</v>
      </c>
      <c r="BD25" s="51">
        <v>65</v>
      </c>
      <c r="BE25" s="51">
        <v>140</v>
      </c>
      <c r="BF25" s="4">
        <v>70</v>
      </c>
      <c r="BG25" s="4">
        <v>70</v>
      </c>
      <c r="BH25" s="4">
        <v>95</v>
      </c>
      <c r="BI25" s="4">
        <v>95</v>
      </c>
      <c r="BJ25" s="4">
        <v>80.622577482985491</v>
      </c>
      <c r="BK25" s="4">
        <v>73.972968035627716</v>
      </c>
      <c r="BL25" s="4">
        <v>74.739547764219182</v>
      </c>
      <c r="BM25" s="26">
        <v>84.498520697110436</v>
      </c>
      <c r="BN25" s="25">
        <v>97.211110476117909</v>
      </c>
      <c r="BO25" s="25">
        <v>88.543774484714618</v>
      </c>
      <c r="BP25" s="25">
        <f t="shared" si="1"/>
        <v>95.393920141694565</v>
      </c>
      <c r="BQ25" s="33">
        <v>86</v>
      </c>
      <c r="BR25" s="33">
        <v>88.543774484714618</v>
      </c>
      <c r="BS25" s="25">
        <f t="shared" si="2"/>
        <v>95.393920141694565</v>
      </c>
      <c r="BT25" s="5">
        <f t="shared" si="3"/>
        <v>1.0773645092141684</v>
      </c>
      <c r="BU25" s="51">
        <v>45</v>
      </c>
      <c r="BV25" s="51">
        <v>65</v>
      </c>
      <c r="BW25" s="4">
        <v>69.28</v>
      </c>
      <c r="BX25" s="4">
        <v>69.28</v>
      </c>
      <c r="BY25" s="4">
        <v>69</v>
      </c>
      <c r="BZ25" s="4">
        <v>69</v>
      </c>
      <c r="CA25" s="4">
        <v>69</v>
      </c>
      <c r="CB25" s="4">
        <v>69</v>
      </c>
      <c r="CC25" s="4">
        <v>69</v>
      </c>
      <c r="CD25" s="4">
        <v>69</v>
      </c>
      <c r="CE25" s="25">
        <v>69.282032302755098</v>
      </c>
      <c r="CF25" s="4">
        <v>69</v>
      </c>
      <c r="CG25" s="25">
        <f t="shared" si="4"/>
        <v>54.083269131959838</v>
      </c>
      <c r="CH25" s="33">
        <v>70</v>
      </c>
      <c r="CI25" s="33">
        <v>69.282032302755098</v>
      </c>
      <c r="CJ25" s="50">
        <f t="shared" si="5"/>
        <v>54.083269131959838</v>
      </c>
      <c r="CK25" s="8">
        <f t="shared" si="6"/>
        <v>0.78062474979979968</v>
      </c>
      <c r="CL25" s="7"/>
      <c r="CM25" s="7"/>
      <c r="CN25" s="10"/>
      <c r="CO25" s="10"/>
      <c r="CP25" s="2"/>
      <c r="CQ25" s="2"/>
      <c r="CR25" s="2"/>
      <c r="CS25" s="2"/>
      <c r="CT25" s="2"/>
      <c r="CU25" s="2"/>
      <c r="CV25" s="49"/>
      <c r="CW25" s="2"/>
      <c r="CX25" s="7"/>
      <c r="CY25" s="10"/>
      <c r="CZ25" s="10"/>
      <c r="DA25" s="2"/>
      <c r="DB25" s="2"/>
      <c r="DC25" s="2"/>
      <c r="DD25" s="2"/>
      <c r="DE25" s="2"/>
      <c r="DF25" s="2"/>
      <c r="DG25" s="2"/>
      <c r="DH25" s="2"/>
      <c r="DI25" s="7"/>
    </row>
    <row r="26" spans="1:113" x14ac:dyDescent="0.25">
      <c r="A26" s="30">
        <v>22</v>
      </c>
      <c r="B26" s="53" t="s">
        <v>26</v>
      </c>
      <c r="C26" s="32">
        <v>87.754394600139477</v>
      </c>
      <c r="D26" s="32">
        <v>87</v>
      </c>
      <c r="E26" s="32">
        <v>87</v>
      </c>
      <c r="F26" s="32">
        <v>85.857456004270787</v>
      </c>
      <c r="G26" s="32">
        <v>86</v>
      </c>
      <c r="H26" s="32">
        <v>86.862909977338347</v>
      </c>
      <c r="I26" s="32">
        <v>86</v>
      </c>
      <c r="J26" s="32">
        <v>87</v>
      </c>
      <c r="K26" s="32">
        <v>88</v>
      </c>
      <c r="L26" s="32">
        <v>88</v>
      </c>
      <c r="M26" s="32">
        <v>88</v>
      </c>
      <c r="N26" s="32">
        <v>88</v>
      </c>
      <c r="O26" s="32">
        <v>88.697928499592038</v>
      </c>
      <c r="P26" s="32">
        <v>89.139089848943271</v>
      </c>
      <c r="Q26" s="32">
        <v>89</v>
      </c>
      <c r="R26" s="32">
        <v>89</v>
      </c>
      <c r="S26" s="32">
        <v>92.832881994259552</v>
      </c>
      <c r="T26" s="32">
        <v>94.442131436017974</v>
      </c>
      <c r="U26" s="32">
        <v>97.148538284082647</v>
      </c>
      <c r="V26" s="32">
        <v>100.53032246005132</v>
      </c>
      <c r="W26" s="32">
        <v>107.39753820731018</v>
      </c>
      <c r="X26" s="32">
        <v>110.9621499463222</v>
      </c>
      <c r="Y26" s="32">
        <v>115.63660192167013</v>
      </c>
      <c r="Z26" s="32">
        <v>112.19495548236804</v>
      </c>
      <c r="AA26" s="32">
        <v>117.67730130713555</v>
      </c>
      <c r="AB26" s="32">
        <v>131.92069167591731</v>
      </c>
      <c r="AC26" s="32">
        <v>120.24950294898653</v>
      </c>
      <c r="AD26" s="32">
        <v>100.71552492066692</v>
      </c>
      <c r="AE26" s="32">
        <v>101.69072382488584</v>
      </c>
      <c r="AF26" s="32">
        <v>99.341579825282636</v>
      </c>
      <c r="AG26" s="32">
        <v>91.058614742386055</v>
      </c>
      <c r="AH26" s="32">
        <v>91.41089258775456</v>
      </c>
      <c r="AI26" s="32">
        <v>89.760655512021756</v>
      </c>
      <c r="AJ26" s="32">
        <v>88</v>
      </c>
      <c r="AK26" s="32">
        <v>88</v>
      </c>
      <c r="AL26" s="32">
        <v>111.04</v>
      </c>
      <c r="AM26" s="32">
        <v>121.50297735238516</v>
      </c>
      <c r="AN26" s="33">
        <v>130.23362310827747</v>
      </c>
      <c r="AO26" s="33">
        <v>128.74983365636987</v>
      </c>
      <c r="AP26" s="33">
        <v>119.86244307579062</v>
      </c>
      <c r="AQ26" s="33">
        <v>112.84610865657881</v>
      </c>
      <c r="AR26" s="34">
        <v>114.2561165186486</v>
      </c>
      <c r="AS26" s="23">
        <v>102.72765565929976</v>
      </c>
      <c r="AT26" s="36">
        <v>103.03416898719263</v>
      </c>
      <c r="AU26" s="23">
        <v>101.91022696939544</v>
      </c>
      <c r="AV26" s="47">
        <v>122.97993441059536</v>
      </c>
      <c r="AW26" s="47">
        <v>122.97993441059536</v>
      </c>
      <c r="AX26" s="47">
        <v>122.97993441059536</v>
      </c>
      <c r="AY26" s="47">
        <v>122.97993441059536</v>
      </c>
      <c r="AZ26" s="50">
        <v>111.84918751605929</v>
      </c>
      <c r="BA26" s="50">
        <v>116.53173181413875</v>
      </c>
      <c r="BB26" s="50">
        <v>110.33101000856155</v>
      </c>
      <c r="BC26" s="24">
        <f t="shared" si="0"/>
        <v>0.94678941341516332</v>
      </c>
      <c r="BD26" s="51">
        <v>65</v>
      </c>
      <c r="BE26" s="51">
        <v>113</v>
      </c>
      <c r="BF26" s="4">
        <v>75</v>
      </c>
      <c r="BG26" s="4">
        <v>75</v>
      </c>
      <c r="BH26" s="4">
        <v>85.73</v>
      </c>
      <c r="BI26" s="4">
        <v>85.732140997411236</v>
      </c>
      <c r="BJ26" s="4">
        <v>73.484692283495349</v>
      </c>
      <c r="BK26" s="4">
        <v>84.852813742385706</v>
      </c>
      <c r="BL26" s="4">
        <v>84.852813742385706</v>
      </c>
      <c r="BM26" s="26">
        <v>84.852813742385706</v>
      </c>
      <c r="BN26" s="25">
        <v>74.330343736592525</v>
      </c>
      <c r="BO26" s="25">
        <v>63.245553203367585</v>
      </c>
      <c r="BP26" s="25">
        <f t="shared" si="1"/>
        <v>85.702975444263316</v>
      </c>
      <c r="BQ26" s="33">
        <v>67.5</v>
      </c>
      <c r="BR26" s="33">
        <v>72.111025509279784</v>
      </c>
      <c r="BS26" s="25">
        <f t="shared" si="2"/>
        <v>85.702975444263316</v>
      </c>
      <c r="BT26" s="5">
        <f t="shared" si="3"/>
        <v>1.1884864324004714</v>
      </c>
      <c r="BU26" s="51">
        <v>58</v>
      </c>
      <c r="BV26" s="51">
        <v>67</v>
      </c>
      <c r="BW26" s="4">
        <v>55.12</v>
      </c>
      <c r="BX26" s="4">
        <v>51.96152422706632</v>
      </c>
      <c r="BY26" s="4">
        <v>52</v>
      </c>
      <c r="BZ26" s="4">
        <v>52</v>
      </c>
      <c r="CA26" s="4">
        <v>52</v>
      </c>
      <c r="CB26" s="4">
        <v>52</v>
      </c>
      <c r="CC26" s="4">
        <v>52</v>
      </c>
      <c r="CD26" s="4">
        <v>52</v>
      </c>
      <c r="CE26" s="25">
        <v>51.96152422706632</v>
      </c>
      <c r="CF26" s="4">
        <v>52</v>
      </c>
      <c r="CG26" s="25">
        <f t="shared" si="4"/>
        <v>62.337789502034802</v>
      </c>
      <c r="CH26" s="33">
        <v>51.5</v>
      </c>
      <c r="CI26" s="33">
        <v>53.244718047896548</v>
      </c>
      <c r="CJ26" s="50">
        <f t="shared" si="5"/>
        <v>62.337789502034802</v>
      </c>
      <c r="CK26" s="8">
        <f t="shared" si="6"/>
        <v>1.170778845067008</v>
      </c>
      <c r="CL26" s="7"/>
      <c r="CM26" s="7"/>
      <c r="CN26" s="10"/>
      <c r="CO26" s="10"/>
      <c r="CP26" s="2"/>
      <c r="CQ26" s="2"/>
      <c r="CR26" s="2"/>
      <c r="CS26" s="2"/>
      <c r="CT26" s="2"/>
      <c r="CU26" s="2"/>
      <c r="CV26" s="2"/>
      <c r="CW26" s="2"/>
      <c r="CX26" s="7"/>
      <c r="CY26" s="10"/>
      <c r="CZ26" s="10"/>
      <c r="DA26" s="2"/>
      <c r="DB26" s="2"/>
      <c r="DC26" s="2"/>
      <c r="DD26" s="2"/>
      <c r="DE26" s="2"/>
      <c r="DF26" s="2"/>
      <c r="DG26" s="2"/>
      <c r="DH26" s="2"/>
      <c r="DI26" s="7"/>
    </row>
    <row r="27" spans="1:113" x14ac:dyDescent="0.25">
      <c r="A27" s="30">
        <v>23</v>
      </c>
      <c r="B27" s="53" t="s">
        <v>27</v>
      </c>
      <c r="C27" s="32">
        <v>156.7745159108066</v>
      </c>
      <c r="D27" s="32">
        <v>160.48081038761256</v>
      </c>
      <c r="E27" s="32">
        <v>163.55918732734764</v>
      </c>
      <c r="F27" s="32">
        <v>162.20608343664796</v>
      </c>
      <c r="G27" s="32">
        <v>158.09391241247278</v>
      </c>
      <c r="H27" s="32">
        <v>160.58009507699421</v>
      </c>
      <c r="I27" s="32">
        <v>159</v>
      </c>
      <c r="J27" s="32">
        <v>159</v>
      </c>
      <c r="K27" s="32">
        <v>163</v>
      </c>
      <c r="L27" s="32">
        <v>166.71941761160664</v>
      </c>
      <c r="M27" s="32">
        <v>165.61883314426885</v>
      </c>
      <c r="N27" s="32">
        <v>166.98672221249362</v>
      </c>
      <c r="O27" s="32">
        <v>170.83024601299172</v>
      </c>
      <c r="P27" s="32">
        <v>167.28524626622894</v>
      </c>
      <c r="Q27" s="32">
        <v>171.19263286482851</v>
      </c>
      <c r="R27" s="32">
        <v>170.39486170617275</v>
      </c>
      <c r="S27" s="32">
        <v>168.39369085087566</v>
      </c>
      <c r="T27" s="32">
        <v>171.91974746486034</v>
      </c>
      <c r="U27" s="32">
        <v>175.48928621204612</v>
      </c>
      <c r="V27" s="32">
        <v>179.75373088936144</v>
      </c>
      <c r="W27" s="32">
        <v>174.19908058320698</v>
      </c>
      <c r="X27" s="32">
        <v>176.03620611356317</v>
      </c>
      <c r="Y27" s="32">
        <v>184.93517264706097</v>
      </c>
      <c r="Z27" s="32">
        <v>181.90992110698804</v>
      </c>
      <c r="AA27" s="32">
        <v>174.70235000231943</v>
      </c>
      <c r="AB27" s="32">
        <v>166.59022579789016</v>
      </c>
      <c r="AC27" s="32">
        <v>153.09668332793032</v>
      </c>
      <c r="AD27" s="32">
        <v>136.24584254872025</v>
      </c>
      <c r="AE27" s="32">
        <v>144</v>
      </c>
      <c r="AF27" s="32">
        <v>144</v>
      </c>
      <c r="AG27" s="32">
        <v>150.57420028954598</v>
      </c>
      <c r="AH27" s="32">
        <v>142.23947825425034</v>
      </c>
      <c r="AI27" s="32">
        <v>146.10743887246417</v>
      </c>
      <c r="AJ27" s="32">
        <v>147.40407005286619</v>
      </c>
      <c r="AK27" s="32">
        <v>148.72252523061059</v>
      </c>
      <c r="AL27" s="32">
        <v>173.22</v>
      </c>
      <c r="AM27" s="32">
        <v>170.38664233443581</v>
      </c>
      <c r="AN27" s="33">
        <v>171.99097571707389</v>
      </c>
      <c r="AO27" s="33">
        <v>172.25715939651494</v>
      </c>
      <c r="AP27" s="33">
        <v>172.02635774067141</v>
      </c>
      <c r="AQ27" s="33">
        <v>156</v>
      </c>
      <c r="AR27" s="34">
        <v>156</v>
      </c>
      <c r="AS27" s="23">
        <v>165.22716147217957</v>
      </c>
      <c r="AT27" s="36">
        <v>158.80627198780121</v>
      </c>
      <c r="AU27" s="23">
        <v>166.88564680913865</v>
      </c>
      <c r="AV27" s="47">
        <v>183.74613460349033</v>
      </c>
      <c r="AW27" s="47">
        <v>183.74613460349033</v>
      </c>
      <c r="AX27" s="33">
        <v>167.58954612139473</v>
      </c>
      <c r="AY27" s="33">
        <v>167.58954612139473</v>
      </c>
      <c r="AZ27" s="50">
        <v>165.84885857689554</v>
      </c>
      <c r="BA27" s="50">
        <v>174.0631745561416</v>
      </c>
      <c r="BB27" s="50">
        <v>161.21641922139744</v>
      </c>
      <c r="BC27" s="24">
        <f t="shared" si="0"/>
        <v>0.9261948693771489</v>
      </c>
      <c r="BD27" s="51">
        <v>87.99</v>
      </c>
      <c r="BE27" s="51">
        <v>196</v>
      </c>
      <c r="BF27" s="4">
        <v>134.16</v>
      </c>
      <c r="BG27" s="4">
        <v>134.16407864998737</v>
      </c>
      <c r="BH27" s="4">
        <v>153</v>
      </c>
      <c r="BI27" s="4">
        <v>153.36231610144651</v>
      </c>
      <c r="BJ27" s="4">
        <v>112.91589790636215</v>
      </c>
      <c r="BK27" s="4">
        <v>125.39936203984453</v>
      </c>
      <c r="BL27" s="4">
        <v>129.0348790056394</v>
      </c>
      <c r="BM27" s="26">
        <v>125.83322295800899</v>
      </c>
      <c r="BN27" s="25">
        <v>127.98437404620925</v>
      </c>
      <c r="BO27" s="25">
        <v>122.22929272478018</v>
      </c>
      <c r="BP27" s="25">
        <f t="shared" si="1"/>
        <v>131.32417903798216</v>
      </c>
      <c r="BQ27" s="33">
        <v>133</v>
      </c>
      <c r="BR27" s="33">
        <v>124.49899597988733</v>
      </c>
      <c r="BS27" s="25">
        <f t="shared" si="2"/>
        <v>131.32417903798216</v>
      </c>
      <c r="BT27" s="5">
        <f t="shared" si="3"/>
        <v>1.0548211895555963</v>
      </c>
      <c r="BU27" s="51">
        <v>115</v>
      </c>
      <c r="BV27" s="51">
        <v>120</v>
      </c>
      <c r="BW27" s="4">
        <v>89.72</v>
      </c>
      <c r="BX27" s="4">
        <v>84.557672626438816</v>
      </c>
      <c r="BY27" s="4">
        <v>85</v>
      </c>
      <c r="BZ27" s="4">
        <v>85</v>
      </c>
      <c r="CA27" s="4">
        <v>85</v>
      </c>
      <c r="CB27" s="4">
        <v>85</v>
      </c>
      <c r="CC27" s="4">
        <v>85</v>
      </c>
      <c r="CD27" s="4">
        <v>85</v>
      </c>
      <c r="CE27" s="25">
        <v>84.557672626438816</v>
      </c>
      <c r="CF27" s="4">
        <v>85</v>
      </c>
      <c r="CG27" s="25">
        <f t="shared" si="4"/>
        <v>117.4734012447073</v>
      </c>
      <c r="CH27" s="33">
        <v>87.5</v>
      </c>
      <c r="CI27" s="33">
        <v>84.557672626438816</v>
      </c>
      <c r="CJ27" s="50">
        <f t="shared" si="5"/>
        <v>117.4734012447073</v>
      </c>
      <c r="CK27" s="8">
        <f t="shared" si="6"/>
        <v>1.3892695670998951</v>
      </c>
      <c r="CL27" s="7"/>
      <c r="CM27" s="7"/>
      <c r="CN27" s="10"/>
      <c r="CO27" s="10"/>
      <c r="CP27" s="2"/>
      <c r="CQ27" s="2"/>
      <c r="CR27" s="2"/>
      <c r="CS27" s="2"/>
      <c r="CT27" s="2"/>
      <c r="CU27" s="2"/>
      <c r="CV27" s="2"/>
      <c r="CW27" s="2"/>
      <c r="CX27" s="7"/>
      <c r="CY27" s="10"/>
      <c r="CZ27" s="10"/>
      <c r="DA27" s="2"/>
      <c r="DB27" s="2"/>
      <c r="DC27" s="2"/>
      <c r="DD27" s="2"/>
      <c r="DE27" s="2"/>
      <c r="DF27" s="2"/>
      <c r="DG27" s="2"/>
      <c r="DH27" s="2"/>
      <c r="DI27" s="7"/>
    </row>
    <row r="28" spans="1:113" x14ac:dyDescent="0.25">
      <c r="A28" s="30">
        <v>24</v>
      </c>
      <c r="B28" s="53" t="s">
        <v>28</v>
      </c>
      <c r="C28" s="32">
        <v>111.20879523237525</v>
      </c>
      <c r="D28" s="32">
        <v>119</v>
      </c>
      <c r="E28" s="32">
        <v>119</v>
      </c>
      <c r="F28" s="32">
        <v>117.0745833703925</v>
      </c>
      <c r="G28" s="32">
        <v>115.58565747102563</v>
      </c>
      <c r="H28" s="32">
        <v>115.82129915572307</v>
      </c>
      <c r="I28" s="32">
        <v>117.70172152942857</v>
      </c>
      <c r="J28" s="32">
        <v>118.83324517161448</v>
      </c>
      <c r="K28" s="32">
        <v>121</v>
      </c>
      <c r="L28" s="32">
        <v>124.05338607546874</v>
      </c>
      <c r="M28" s="32">
        <v>121.63447088508941</v>
      </c>
      <c r="N28" s="32">
        <v>122.97109774226247</v>
      </c>
      <c r="O28" s="32">
        <v>123.30301370853859</v>
      </c>
      <c r="P28" s="32">
        <v>125.29527014889976</v>
      </c>
      <c r="Q28" s="32">
        <v>127.25312934100606</v>
      </c>
      <c r="R28" s="32">
        <v>131.32333079694217</v>
      </c>
      <c r="S28" s="32">
        <v>128.37384350648611</v>
      </c>
      <c r="T28" s="32">
        <v>128.65435464018782</v>
      </c>
      <c r="U28" s="32">
        <v>131</v>
      </c>
      <c r="V28" s="32">
        <v>131</v>
      </c>
      <c r="W28" s="32">
        <v>135.01324391268494</v>
      </c>
      <c r="X28" s="32">
        <v>144.75687203021837</v>
      </c>
      <c r="Y28" s="32">
        <v>141.33081412995608</v>
      </c>
      <c r="Z28" s="32">
        <v>142.4951241371036</v>
      </c>
      <c r="AA28" s="32">
        <v>136.48461495652191</v>
      </c>
      <c r="AB28" s="32">
        <v>141.24960512017412</v>
      </c>
      <c r="AC28" s="32">
        <v>121.25746650784254</v>
      </c>
      <c r="AD28" s="32">
        <v>118.9040480727019</v>
      </c>
      <c r="AE28" s="32">
        <v>119.00308598471527</v>
      </c>
      <c r="AF28" s="32">
        <v>111.78963041014551</v>
      </c>
      <c r="AG28" s="32">
        <v>123.87124315732434</v>
      </c>
      <c r="AH28" s="32">
        <v>116.2482604300362</v>
      </c>
      <c r="AI28" s="32">
        <v>116</v>
      </c>
      <c r="AJ28" s="32">
        <v>116</v>
      </c>
      <c r="AK28" s="32">
        <v>116.61259416972122</v>
      </c>
      <c r="AL28" s="32">
        <v>128.34</v>
      </c>
      <c r="AM28" s="32">
        <v>136.85748088836107</v>
      </c>
      <c r="AN28" s="33">
        <v>137.49202178910085</v>
      </c>
      <c r="AO28" s="33">
        <v>135.97945136239966</v>
      </c>
      <c r="AP28" s="33">
        <v>134.36903422215713</v>
      </c>
      <c r="AQ28" s="33">
        <v>123.40550522067296</v>
      </c>
      <c r="AR28" s="34">
        <v>118.84116382893225</v>
      </c>
      <c r="AS28" s="23">
        <v>126.60182681597604</v>
      </c>
      <c r="AT28" s="36">
        <v>130.06829658548034</v>
      </c>
      <c r="AU28" s="23">
        <v>127.98456955755037</v>
      </c>
      <c r="AV28" s="47">
        <v>137.47087777365485</v>
      </c>
      <c r="AW28" s="47">
        <v>137.47087777365485</v>
      </c>
      <c r="AX28" s="33">
        <v>133.38300362916252</v>
      </c>
      <c r="AY28" s="33">
        <v>133.38300362916252</v>
      </c>
      <c r="AZ28" s="50">
        <v>127.37386677756329</v>
      </c>
      <c r="BA28" s="50">
        <v>134.20165158871734</v>
      </c>
      <c r="BB28" s="50">
        <v>131.82961217271969</v>
      </c>
      <c r="BC28" s="24">
        <f t="shared" si="0"/>
        <v>0.98232481204279698</v>
      </c>
      <c r="BD28" s="51">
        <v>75</v>
      </c>
      <c r="BE28" s="51">
        <v>140</v>
      </c>
      <c r="BF28" s="4">
        <v>95</v>
      </c>
      <c r="BG28" s="4">
        <v>95</v>
      </c>
      <c r="BH28" s="4">
        <v>109.54</v>
      </c>
      <c r="BI28" s="4">
        <v>109.54451150103323</v>
      </c>
      <c r="BJ28" s="4">
        <v>109.54451150103323</v>
      </c>
      <c r="BK28" s="4">
        <v>109.54451150103323</v>
      </c>
      <c r="BL28" s="4">
        <v>102.46950765959598</v>
      </c>
      <c r="BM28" s="26">
        <v>108.44353369380768</v>
      </c>
      <c r="BN28" s="25">
        <v>105</v>
      </c>
      <c r="BO28" s="25">
        <v>97.211110476117909</v>
      </c>
      <c r="BP28" s="25">
        <f t="shared" si="1"/>
        <v>102.46950765959598</v>
      </c>
      <c r="BQ28" s="50">
        <v>100.39920318408906</v>
      </c>
      <c r="BR28" s="33">
        <v>100.39920318408906</v>
      </c>
      <c r="BS28" s="25">
        <f t="shared" si="2"/>
        <v>102.46950765959598</v>
      </c>
      <c r="BT28" s="5">
        <f t="shared" si="3"/>
        <v>1.0206207261596576</v>
      </c>
      <c r="BU28" s="51">
        <v>69</v>
      </c>
      <c r="BV28" s="51">
        <v>80</v>
      </c>
      <c r="BW28" s="4">
        <v>74.83</v>
      </c>
      <c r="BX28" s="4">
        <v>71.203932475671593</v>
      </c>
      <c r="BY28" s="4">
        <v>71</v>
      </c>
      <c r="BZ28" s="4">
        <v>71.203932475671593</v>
      </c>
      <c r="CA28" s="4">
        <v>71.203932475671593</v>
      </c>
      <c r="CB28" s="4">
        <v>71</v>
      </c>
      <c r="CC28" s="4">
        <v>71</v>
      </c>
      <c r="CD28" s="4">
        <v>71.203932475671593</v>
      </c>
      <c r="CE28" s="25">
        <v>71.203932475671593</v>
      </c>
      <c r="CF28" s="4">
        <v>71.203932475671593</v>
      </c>
      <c r="CG28" s="33">
        <v>71</v>
      </c>
      <c r="CH28" s="33">
        <v>71</v>
      </c>
      <c r="CI28" s="33">
        <v>71.203932475671593</v>
      </c>
      <c r="CJ28" s="50">
        <f t="shared" si="5"/>
        <v>74.296702484026838</v>
      </c>
      <c r="CK28" s="8">
        <f t="shared" si="6"/>
        <v>1.0434353820192721</v>
      </c>
      <c r="CL28" s="7"/>
      <c r="CM28" s="7"/>
      <c r="CN28" s="10"/>
      <c r="CO28" s="10"/>
      <c r="CP28" s="2"/>
      <c r="CQ28" s="2"/>
      <c r="CR28" s="48"/>
      <c r="CS28" s="2"/>
      <c r="CT28" s="2"/>
      <c r="CU28" s="2"/>
      <c r="CV28" s="2"/>
      <c r="CW28" s="2"/>
      <c r="CX28" s="7"/>
      <c r="CY28" s="10"/>
      <c r="CZ28" s="10"/>
      <c r="DA28" s="2"/>
      <c r="DB28" s="2"/>
      <c r="DC28" s="2"/>
      <c r="DD28" s="2"/>
      <c r="DE28" s="2"/>
      <c r="DF28" s="2"/>
      <c r="DG28" s="2"/>
      <c r="DH28" s="2"/>
      <c r="DI28" s="7"/>
    </row>
    <row r="29" spans="1:113" x14ac:dyDescent="0.25">
      <c r="A29" s="30">
        <v>25</v>
      </c>
      <c r="B29" s="53" t="s">
        <v>29</v>
      </c>
      <c r="C29" s="32">
        <v>424.86579369779747</v>
      </c>
      <c r="D29" s="32">
        <v>426.00488881581862</v>
      </c>
      <c r="E29" s="32">
        <v>431.08426474151605</v>
      </c>
      <c r="F29" s="32">
        <v>428.15899055750771</v>
      </c>
      <c r="G29" s="32">
        <v>432.04178804389073</v>
      </c>
      <c r="H29" s="32">
        <v>434.95615687028203</v>
      </c>
      <c r="I29" s="32">
        <v>428.01999157426036</v>
      </c>
      <c r="J29" s="32">
        <v>435.31383028457708</v>
      </c>
      <c r="K29" s="32">
        <v>463</v>
      </c>
      <c r="L29" s="32">
        <v>476.190185225834</v>
      </c>
      <c r="M29" s="32">
        <v>487.12643966924378</v>
      </c>
      <c r="N29" s="32">
        <v>493.67667514284028</v>
      </c>
      <c r="O29" s="32">
        <v>524.7073139270957</v>
      </c>
      <c r="P29" s="32">
        <v>524.87319929106661</v>
      </c>
      <c r="Q29" s="32">
        <v>529.42956157062372</v>
      </c>
      <c r="R29" s="32">
        <v>536.63959840982523</v>
      </c>
      <c r="S29" s="32">
        <v>524.55028321716645</v>
      </c>
      <c r="T29" s="32">
        <v>529.88026147753874</v>
      </c>
      <c r="U29" s="32">
        <v>502.00417278340387</v>
      </c>
      <c r="V29" s="32">
        <v>476.88318016201708</v>
      </c>
      <c r="W29" s="32">
        <v>451.95268620256422</v>
      </c>
      <c r="X29" s="32">
        <v>437.19168158013474</v>
      </c>
      <c r="Y29" s="32">
        <v>409.50821868957303</v>
      </c>
      <c r="Z29" s="32">
        <v>412.61728946663419</v>
      </c>
      <c r="AA29" s="32">
        <v>384.05631893247147</v>
      </c>
      <c r="AB29" s="32">
        <v>350.91252850293967</v>
      </c>
      <c r="AC29" s="32">
        <v>313.47960052425094</v>
      </c>
      <c r="AD29" s="32">
        <v>294.85864922857422</v>
      </c>
      <c r="AE29" s="32">
        <v>341.91993083830442</v>
      </c>
      <c r="AF29" s="32">
        <v>385.16736112083134</v>
      </c>
      <c r="AG29" s="32">
        <v>355.02431833577151</v>
      </c>
      <c r="AH29" s="32">
        <v>360.95468831337735</v>
      </c>
      <c r="AI29" s="32">
        <v>380.18953824014955</v>
      </c>
      <c r="AJ29" s="32">
        <v>409.55240331363837</v>
      </c>
      <c r="AK29" s="32">
        <v>423.44032249013236</v>
      </c>
      <c r="AL29" s="32">
        <v>428.08</v>
      </c>
      <c r="AM29" s="32">
        <v>420.32429989821514</v>
      </c>
      <c r="AN29" s="33">
        <v>382.92620949418978</v>
      </c>
      <c r="AO29" s="33">
        <v>359.33057913663669</v>
      </c>
      <c r="AP29" s="33">
        <v>366.64921789457594</v>
      </c>
      <c r="AQ29" s="33">
        <v>403.30543038010757</v>
      </c>
      <c r="AR29" s="34">
        <v>415.15136545491958</v>
      </c>
      <c r="AS29" s="23">
        <v>418.28818316872537</v>
      </c>
      <c r="AT29" s="36">
        <v>433.55169044769485</v>
      </c>
      <c r="AU29" s="23">
        <v>488.95031541596694</v>
      </c>
      <c r="AV29" s="47">
        <v>437.57270112399124</v>
      </c>
      <c r="AW29" s="47">
        <v>437.57270112399124</v>
      </c>
      <c r="AX29" s="33">
        <v>414.57151611677273</v>
      </c>
      <c r="AY29" s="33">
        <v>414.57151611677273</v>
      </c>
      <c r="AZ29" s="50">
        <v>495.72854564761292</v>
      </c>
      <c r="BA29" s="50">
        <v>500.95957931192828</v>
      </c>
      <c r="BB29" s="50">
        <v>450.343162364509</v>
      </c>
      <c r="BC29" s="24">
        <f t="shared" si="0"/>
        <v>0.89896107582783169</v>
      </c>
      <c r="BD29" s="51">
        <v>300</v>
      </c>
      <c r="BE29" s="51">
        <v>560</v>
      </c>
      <c r="BF29" s="4">
        <v>381</v>
      </c>
      <c r="BG29" s="4">
        <v>381</v>
      </c>
      <c r="BH29" s="4">
        <v>350</v>
      </c>
      <c r="BI29" s="4">
        <v>333.16662497915365</v>
      </c>
      <c r="BJ29" s="4">
        <v>187.08286933869707</v>
      </c>
      <c r="BK29" s="4">
        <v>193.64916731037084</v>
      </c>
      <c r="BL29" s="4">
        <v>223.60679774997897</v>
      </c>
      <c r="BM29" s="26">
        <v>223.60679774997897</v>
      </c>
      <c r="BN29" s="25">
        <v>348.7119154832539</v>
      </c>
      <c r="BO29" s="25">
        <v>313.04951684997059</v>
      </c>
      <c r="BP29" s="25">
        <f t="shared" si="1"/>
        <v>409.8780306383839</v>
      </c>
      <c r="BQ29" s="33">
        <v>375</v>
      </c>
      <c r="BR29" s="33">
        <v>367.42346141747669</v>
      </c>
      <c r="BS29" s="25">
        <f t="shared" si="2"/>
        <v>409.8780306383839</v>
      </c>
      <c r="BT29" s="5">
        <f t="shared" si="3"/>
        <v>1.1155467020454342</v>
      </c>
      <c r="BU29" s="51">
        <v>241</v>
      </c>
      <c r="BV29" s="51">
        <v>285</v>
      </c>
      <c r="BW29" s="4">
        <v>266.22000000000003</v>
      </c>
      <c r="BX29" s="4">
        <v>253.96850198400588</v>
      </c>
      <c r="BY29" s="4">
        <v>254</v>
      </c>
      <c r="BZ29" s="4">
        <v>254</v>
      </c>
      <c r="CA29" s="4">
        <v>254</v>
      </c>
      <c r="CB29" s="4">
        <v>254</v>
      </c>
      <c r="CC29" s="4">
        <v>254</v>
      </c>
      <c r="CD29" s="4">
        <v>254</v>
      </c>
      <c r="CE29" s="25">
        <v>253.96850198400588</v>
      </c>
      <c r="CF29" s="4">
        <v>254</v>
      </c>
      <c r="CG29" s="25">
        <f t="shared" si="4"/>
        <v>262.07823259477311</v>
      </c>
      <c r="CH29" s="33">
        <v>257.5</v>
      </c>
      <c r="CI29" s="33">
        <v>285.0438562747845</v>
      </c>
      <c r="CJ29" s="50">
        <f t="shared" si="5"/>
        <v>262.07823259477311</v>
      </c>
      <c r="CK29" s="8">
        <f t="shared" si="6"/>
        <v>0.91943126233223438</v>
      </c>
      <c r="CL29" s="7"/>
      <c r="CM29" s="7"/>
      <c r="CN29" s="10"/>
      <c r="CO29" s="10"/>
      <c r="CP29" s="2"/>
      <c r="CQ29" s="2"/>
      <c r="CR29" s="2"/>
      <c r="CS29" s="2"/>
      <c r="CT29" s="2"/>
      <c r="CU29" s="2"/>
      <c r="CV29" s="2"/>
      <c r="CW29" s="2"/>
      <c r="CX29" s="7"/>
      <c r="CY29" s="10"/>
      <c r="CZ29" s="10"/>
      <c r="DA29" s="2"/>
      <c r="DB29" s="2"/>
      <c r="DC29" s="2"/>
      <c r="DD29" s="2"/>
      <c r="DE29" s="2"/>
      <c r="DF29" s="2"/>
      <c r="DG29" s="2"/>
      <c r="DH29" s="2"/>
      <c r="DI29" s="7"/>
    </row>
    <row r="30" spans="1:113" x14ac:dyDescent="0.25">
      <c r="A30" s="30">
        <v>26</v>
      </c>
      <c r="B30" s="53" t="s">
        <v>30</v>
      </c>
      <c r="C30" s="32">
        <v>374.44467057645562</v>
      </c>
      <c r="D30" s="32">
        <v>390.37169507586168</v>
      </c>
      <c r="E30" s="32">
        <v>400.95613168740704</v>
      </c>
      <c r="F30" s="32">
        <v>403.08188190591954</v>
      </c>
      <c r="G30" s="32">
        <v>413.2464008912483</v>
      </c>
      <c r="H30" s="32">
        <v>422.27049652623742</v>
      </c>
      <c r="I30" s="32">
        <v>417.78738196639057</v>
      </c>
      <c r="J30" s="32">
        <v>425.32090578096626</v>
      </c>
      <c r="K30" s="32">
        <v>435</v>
      </c>
      <c r="L30" s="32">
        <v>428.11029644781684</v>
      </c>
      <c r="M30" s="32">
        <v>432.79784136099818</v>
      </c>
      <c r="N30" s="32">
        <v>433</v>
      </c>
      <c r="O30" s="32">
        <v>424.8540075198357</v>
      </c>
      <c r="P30" s="32">
        <v>425.08974540749387</v>
      </c>
      <c r="Q30" s="32">
        <v>417.94372706658038</v>
      </c>
      <c r="R30" s="32">
        <v>423.89397141412968</v>
      </c>
      <c r="S30" s="32">
        <v>429.50125465502214</v>
      </c>
      <c r="T30" s="32">
        <v>428.03538539873483</v>
      </c>
      <c r="U30" s="32">
        <v>435.41880432868163</v>
      </c>
      <c r="V30" s="32">
        <v>426.644401442316</v>
      </c>
      <c r="W30" s="32">
        <v>402.1421816696884</v>
      </c>
      <c r="X30" s="32">
        <v>387.78113006147669</v>
      </c>
      <c r="Y30" s="32">
        <v>372.27418312033655</v>
      </c>
      <c r="Z30" s="32">
        <v>367.71977171665708</v>
      </c>
      <c r="AA30" s="32">
        <v>356.08776608528336</v>
      </c>
      <c r="AB30" s="32">
        <v>310.20141861467943</v>
      </c>
      <c r="AC30" s="32">
        <v>262.06087671372069</v>
      </c>
      <c r="AD30" s="32">
        <v>258.20081259746161</v>
      </c>
      <c r="AE30" s="32">
        <v>298.81902187780213</v>
      </c>
      <c r="AF30" s="32">
        <v>347.68337160275473</v>
      </c>
      <c r="AG30" s="32">
        <v>356.49806566634732</v>
      </c>
      <c r="AH30" s="32">
        <v>368.00212340630702</v>
      </c>
      <c r="AI30" s="32">
        <v>359.11799459711335</v>
      </c>
      <c r="AJ30" s="32">
        <v>377.48242144298507</v>
      </c>
      <c r="AK30" s="32">
        <v>393.23382877244228</v>
      </c>
      <c r="AL30" s="32">
        <v>397.2</v>
      </c>
      <c r="AM30" s="32">
        <v>383.61574272185885</v>
      </c>
      <c r="AN30" s="33">
        <v>353.75182420759222</v>
      </c>
      <c r="AO30" s="33">
        <v>330.25016684479334</v>
      </c>
      <c r="AP30" s="33">
        <v>333.99162056974308</v>
      </c>
      <c r="AQ30" s="33">
        <v>387.79267505497876</v>
      </c>
      <c r="AR30" s="34">
        <v>405.79587213683715</v>
      </c>
      <c r="AS30" s="23">
        <v>422.78684182200408</v>
      </c>
      <c r="AT30" s="36">
        <v>420.57053568993484</v>
      </c>
      <c r="AU30" s="23">
        <v>418.10770132760325</v>
      </c>
      <c r="AV30" s="47">
        <v>421.83954794713708</v>
      </c>
      <c r="AW30" s="47">
        <v>421.83954794713708</v>
      </c>
      <c r="AX30" s="33">
        <v>387.80495182949636</v>
      </c>
      <c r="AY30" s="33">
        <v>387.80495182949636</v>
      </c>
      <c r="AZ30" s="50">
        <v>422.64893666514996</v>
      </c>
      <c r="BA30" s="50">
        <v>426.02676210054227</v>
      </c>
      <c r="BB30" s="50">
        <v>446.55336637012357</v>
      </c>
      <c r="BC30" s="24">
        <f t="shared" si="0"/>
        <v>1.0481814902152486</v>
      </c>
      <c r="BD30" s="51">
        <v>250</v>
      </c>
      <c r="BE30" s="51">
        <v>520</v>
      </c>
      <c r="BF30" s="4">
        <v>269.44</v>
      </c>
      <c r="BG30" s="4">
        <v>269.44387170614959</v>
      </c>
      <c r="BH30" s="4">
        <v>303</v>
      </c>
      <c r="BI30" s="4">
        <v>325.26911934581187</v>
      </c>
      <c r="BJ30" s="4">
        <v>287.22813232690146</v>
      </c>
      <c r="BK30" s="4">
        <v>292.91637031753618</v>
      </c>
      <c r="BL30" s="4">
        <v>333.97604704529334</v>
      </c>
      <c r="BM30" s="26">
        <v>390</v>
      </c>
      <c r="BN30" s="25">
        <v>329.39338184001207</v>
      </c>
      <c r="BO30" s="25">
        <v>295.76172842340503</v>
      </c>
      <c r="BP30" s="25">
        <f t="shared" si="1"/>
        <v>360.55512754639892</v>
      </c>
      <c r="BQ30" s="33">
        <v>284.95</v>
      </c>
      <c r="BR30" s="33">
        <v>326.19012860600179</v>
      </c>
      <c r="BS30" s="25">
        <f t="shared" si="2"/>
        <v>360.55512754639892</v>
      </c>
      <c r="BT30" s="5">
        <f t="shared" si="3"/>
        <v>1.1053526637585833</v>
      </c>
      <c r="BU30" s="51">
        <v>220</v>
      </c>
      <c r="BV30" s="51">
        <v>228</v>
      </c>
      <c r="BW30" s="4">
        <v>230.87</v>
      </c>
      <c r="BX30" s="4">
        <v>222.99103120977759</v>
      </c>
      <c r="BY30" s="4">
        <v>223</v>
      </c>
      <c r="BZ30" s="4">
        <v>223</v>
      </c>
      <c r="CA30" s="4">
        <v>223</v>
      </c>
      <c r="CB30" s="4">
        <v>223</v>
      </c>
      <c r="CC30" s="4">
        <v>223</v>
      </c>
      <c r="CD30" s="4">
        <v>223</v>
      </c>
      <c r="CE30" s="25">
        <v>222.99103120977759</v>
      </c>
      <c r="CF30" s="4">
        <v>223</v>
      </c>
      <c r="CG30" s="25">
        <f t="shared" si="4"/>
        <v>223.96428286671068</v>
      </c>
      <c r="CH30" s="33">
        <v>225</v>
      </c>
      <c r="CI30" s="33">
        <v>222.99103120977759</v>
      </c>
      <c r="CJ30" s="50">
        <f t="shared" si="5"/>
        <v>223.96428286671068</v>
      </c>
      <c r="CK30" s="8">
        <f t="shared" si="6"/>
        <v>1.0043645327422048</v>
      </c>
      <c r="CL30" s="7"/>
      <c r="CM30" s="7"/>
      <c r="CN30" s="10"/>
      <c r="CO30" s="10"/>
      <c r="CP30" s="2"/>
      <c r="CQ30" s="2"/>
      <c r="CR30" s="2"/>
      <c r="CS30" s="2"/>
      <c r="CT30" s="2"/>
      <c r="CU30" s="2"/>
      <c r="CV30" s="2"/>
      <c r="CW30" s="2"/>
      <c r="CX30" s="7"/>
      <c r="CY30" s="10"/>
      <c r="CZ30" s="10"/>
      <c r="DA30" s="2"/>
      <c r="DB30" s="2"/>
      <c r="DC30" s="2"/>
      <c r="DD30" s="2"/>
      <c r="DE30" s="2"/>
      <c r="DF30" s="2"/>
      <c r="DG30" s="2"/>
      <c r="DH30" s="2"/>
      <c r="DI30" s="7"/>
    </row>
    <row r="31" spans="1:113" x14ac:dyDescent="0.25">
      <c r="A31" s="30">
        <v>27</v>
      </c>
      <c r="B31" s="53" t="s">
        <v>31</v>
      </c>
      <c r="C31" s="32">
        <v>357.49787612056224</v>
      </c>
      <c r="D31" s="32">
        <v>362.88253247151181</v>
      </c>
      <c r="E31" s="32">
        <v>365.11980563422151</v>
      </c>
      <c r="F31" s="32">
        <v>351.9774949468005</v>
      </c>
      <c r="G31" s="32">
        <v>349.27605921459963</v>
      </c>
      <c r="H31" s="32">
        <v>347.83327210960823</v>
      </c>
      <c r="I31" s="32">
        <v>341.03999400491927</v>
      </c>
      <c r="J31" s="32">
        <v>347.61751899902754</v>
      </c>
      <c r="K31" s="32">
        <v>352</v>
      </c>
      <c r="L31" s="32">
        <v>348</v>
      </c>
      <c r="M31" s="32">
        <v>346</v>
      </c>
      <c r="N31" s="32">
        <v>347.92503886708494</v>
      </c>
      <c r="O31" s="32">
        <v>351.82978852914937</v>
      </c>
      <c r="P31" s="32">
        <v>347.64706205723201</v>
      </c>
      <c r="Q31" s="32">
        <v>346.06405395050263</v>
      </c>
      <c r="R31" s="32">
        <v>352.42646254978757</v>
      </c>
      <c r="S31" s="32">
        <v>352.52772806008954</v>
      </c>
      <c r="T31" s="32">
        <v>362.88968711954192</v>
      </c>
      <c r="U31" s="32">
        <v>371.83459808966018</v>
      </c>
      <c r="V31" s="32">
        <v>361.85301366340752</v>
      </c>
      <c r="W31" s="32">
        <v>337.19512605500347</v>
      </c>
      <c r="X31" s="32">
        <v>325.73776593009757</v>
      </c>
      <c r="Y31" s="32">
        <v>321.86474033676876</v>
      </c>
      <c r="Z31" s="32">
        <v>319.19018845774951</v>
      </c>
      <c r="AA31" s="32">
        <v>299.50447717411396</v>
      </c>
      <c r="AB31" s="32">
        <v>221.87471573553475</v>
      </c>
      <c r="AC31" s="32">
        <v>184.61868277791925</v>
      </c>
      <c r="AD31" s="32">
        <v>223.26655905476409</v>
      </c>
      <c r="AE31" s="32">
        <v>265.69730262653536</v>
      </c>
      <c r="AF31" s="32">
        <v>304.26614787683303</v>
      </c>
      <c r="AG31" s="32">
        <v>357.28666784986166</v>
      </c>
      <c r="AH31" s="32">
        <v>368.48074780686864</v>
      </c>
      <c r="AI31" s="32">
        <v>378.56179280824574</v>
      </c>
      <c r="AJ31" s="32">
        <v>382</v>
      </c>
      <c r="AK31" s="32">
        <v>381</v>
      </c>
      <c r="AL31" s="32">
        <v>385.91</v>
      </c>
      <c r="AM31" s="32">
        <v>368.76067965480911</v>
      </c>
      <c r="AN31" s="33">
        <v>315.33443408313735</v>
      </c>
      <c r="AO31" s="33">
        <v>307.97757310285414</v>
      </c>
      <c r="AP31" s="33">
        <v>323.57166173154127</v>
      </c>
      <c r="AQ31" s="33">
        <v>354.83786080512868</v>
      </c>
      <c r="AR31" s="34">
        <v>378.59047451185745</v>
      </c>
      <c r="AS31" s="23">
        <v>425.38562043196384</v>
      </c>
      <c r="AT31" s="36">
        <v>437.73830194114441</v>
      </c>
      <c r="AU31" s="23">
        <v>432.65008005038169</v>
      </c>
      <c r="AV31" s="47">
        <v>394.09946562424722</v>
      </c>
      <c r="AW31" s="47">
        <v>394.09946562424722</v>
      </c>
      <c r="AX31" s="33">
        <v>375.34398707523627</v>
      </c>
      <c r="AY31" s="33">
        <v>375.34398707523627</v>
      </c>
      <c r="AZ31" s="50">
        <v>437.36834980200865</v>
      </c>
      <c r="BA31" s="50">
        <v>440.35794786111262</v>
      </c>
      <c r="BB31" s="50">
        <v>450.524044545479</v>
      </c>
      <c r="BC31" s="24">
        <f t="shared" si="0"/>
        <v>1.0230859843310305</v>
      </c>
      <c r="BD31" s="51">
        <v>220</v>
      </c>
      <c r="BE31" s="51">
        <v>490</v>
      </c>
      <c r="BF31" s="4">
        <v>289</v>
      </c>
      <c r="BG31" s="4">
        <v>289</v>
      </c>
      <c r="BH31" s="4">
        <v>236.64</v>
      </c>
      <c r="BI31" s="4">
        <v>227.59613353482084</v>
      </c>
      <c r="BJ31" s="4">
        <v>223.04708023195462</v>
      </c>
      <c r="BK31" s="4">
        <v>227.68399153212331</v>
      </c>
      <c r="BL31" s="4">
        <v>283.72521918222213</v>
      </c>
      <c r="BM31" s="26">
        <v>409.8780306383839</v>
      </c>
      <c r="BN31" s="25">
        <v>353.27043465311385</v>
      </c>
      <c r="BO31" s="25">
        <v>295.8039891549808</v>
      </c>
      <c r="BP31" s="25">
        <f t="shared" si="1"/>
        <v>328.32910318764004</v>
      </c>
      <c r="BQ31" s="33">
        <v>284.5</v>
      </c>
      <c r="BR31" s="33">
        <v>304.54884665682118</v>
      </c>
      <c r="BS31" s="25">
        <f t="shared" si="2"/>
        <v>328.32910318764004</v>
      </c>
      <c r="BT31" s="5">
        <f t="shared" si="3"/>
        <v>1.0780835547133609</v>
      </c>
      <c r="BU31" s="51">
        <v>300</v>
      </c>
      <c r="BV31" s="51">
        <v>350</v>
      </c>
      <c r="BW31" s="4">
        <v>296.98</v>
      </c>
      <c r="BX31" s="4">
        <v>236.64319132398464</v>
      </c>
      <c r="BY31" s="4">
        <v>237</v>
      </c>
      <c r="BZ31" s="4">
        <v>237</v>
      </c>
      <c r="CA31" s="4">
        <v>237</v>
      </c>
      <c r="CB31" s="4">
        <v>237</v>
      </c>
      <c r="CC31" s="4">
        <v>237</v>
      </c>
      <c r="CD31" s="4">
        <v>238.74672772626644</v>
      </c>
      <c r="CE31" s="25">
        <v>238.74672772626644</v>
      </c>
      <c r="CF31" s="4">
        <v>267.02059845637376</v>
      </c>
      <c r="CG31" s="25">
        <f t="shared" si="4"/>
        <v>324.03703492039301</v>
      </c>
      <c r="CH31" s="33">
        <v>270</v>
      </c>
      <c r="CI31" s="33">
        <v>267.02059845637376</v>
      </c>
      <c r="CJ31" s="50">
        <f t="shared" si="5"/>
        <v>324.03703492039301</v>
      </c>
      <c r="CK31" s="8">
        <f t="shared" si="6"/>
        <v>1.2135282326293442</v>
      </c>
      <c r="CL31" s="7"/>
      <c r="CM31" s="7"/>
      <c r="CN31" s="10"/>
      <c r="CO31" s="10"/>
      <c r="CP31" s="2"/>
      <c r="CQ31" s="2"/>
      <c r="CR31" s="2"/>
      <c r="CS31" s="2"/>
      <c r="CT31" s="2"/>
      <c r="CU31" s="2"/>
      <c r="CV31" s="2"/>
      <c r="CW31" s="2"/>
      <c r="CX31" s="7"/>
      <c r="CY31" s="10"/>
      <c r="CZ31" s="10"/>
      <c r="DA31" s="2"/>
      <c r="DB31" s="2"/>
      <c r="DC31" s="2"/>
      <c r="DD31" s="2"/>
      <c r="DE31" s="2"/>
      <c r="DF31" s="2"/>
      <c r="DG31" s="2"/>
      <c r="DH31" s="2"/>
      <c r="DI31" s="7"/>
    </row>
    <row r="32" spans="1:113" x14ac:dyDescent="0.25">
      <c r="A32" s="30">
        <v>28</v>
      </c>
      <c r="B32" s="53" t="s">
        <v>32</v>
      </c>
      <c r="C32" s="32">
        <v>244.78085878179195</v>
      </c>
      <c r="D32" s="32">
        <v>244.8351832387612</v>
      </c>
      <c r="E32" s="32">
        <v>245.70750048233515</v>
      </c>
      <c r="F32" s="32">
        <v>249.09776814931081</v>
      </c>
      <c r="G32" s="32">
        <v>246.52004173328007</v>
      </c>
      <c r="H32" s="32">
        <v>250.02598279081784</v>
      </c>
      <c r="I32" s="32">
        <v>254.76836014023351</v>
      </c>
      <c r="J32" s="32">
        <v>243.89232448515301</v>
      </c>
      <c r="K32" s="32">
        <v>251</v>
      </c>
      <c r="L32" s="32">
        <v>251</v>
      </c>
      <c r="M32" s="32">
        <v>256.74987822725791</v>
      </c>
      <c r="N32" s="32">
        <v>256.3212044278697</v>
      </c>
      <c r="O32" s="32">
        <v>261</v>
      </c>
      <c r="P32" s="32">
        <v>260.30360123685165</v>
      </c>
      <c r="Q32" s="32">
        <v>262.14025404421352</v>
      </c>
      <c r="R32" s="32">
        <v>268.66766007188863</v>
      </c>
      <c r="S32" s="32">
        <v>272.12654099398941</v>
      </c>
      <c r="T32" s="32">
        <v>270.10284274027754</v>
      </c>
      <c r="U32" s="32">
        <v>276.35679259985494</v>
      </c>
      <c r="V32" s="32">
        <v>274</v>
      </c>
      <c r="W32" s="32">
        <v>274.51312680168593</v>
      </c>
      <c r="X32" s="32">
        <v>279.58641817699038</v>
      </c>
      <c r="Y32" s="32">
        <v>282</v>
      </c>
      <c r="Z32" s="32">
        <v>282</v>
      </c>
      <c r="AA32" s="32">
        <v>276.76178757776557</v>
      </c>
      <c r="AB32" s="32">
        <v>281.54874591411163</v>
      </c>
      <c r="AC32" s="32">
        <v>284.12680064518821</v>
      </c>
      <c r="AD32" s="32">
        <v>254.11700843492778</v>
      </c>
      <c r="AE32" s="32">
        <v>264.75257041151889</v>
      </c>
      <c r="AF32" s="32">
        <v>275.83370320578678</v>
      </c>
      <c r="AG32" s="32">
        <v>270.32755149597801</v>
      </c>
      <c r="AH32" s="32">
        <v>260.08024921413312</v>
      </c>
      <c r="AI32" s="32">
        <v>254.46838629397362</v>
      </c>
      <c r="AJ32" s="32">
        <v>262.45476463883756</v>
      </c>
      <c r="AK32" s="32">
        <v>263.77992457749986</v>
      </c>
      <c r="AL32" s="32">
        <v>277.04000000000002</v>
      </c>
      <c r="AM32" s="32">
        <v>281.69710188421374</v>
      </c>
      <c r="AN32" s="33">
        <v>288.61135062552523</v>
      </c>
      <c r="AO32" s="33">
        <v>296.81612854514742</v>
      </c>
      <c r="AP32" s="33">
        <v>300.70367718296251</v>
      </c>
      <c r="AQ32" s="33">
        <v>302.40261381578023</v>
      </c>
      <c r="AR32" s="34">
        <v>313.25453650201314</v>
      </c>
      <c r="AS32" s="23">
        <v>308.298015488646</v>
      </c>
      <c r="AT32" s="36">
        <v>309.43210351234001</v>
      </c>
      <c r="AU32" s="23">
        <v>313.6230039033527</v>
      </c>
      <c r="AV32" s="47">
        <v>329.08920723316584</v>
      </c>
      <c r="AW32" s="47">
        <v>329.08920723316584</v>
      </c>
      <c r="AX32" s="33">
        <v>330.06417948104769</v>
      </c>
      <c r="AY32" s="33">
        <v>330.06417948104769</v>
      </c>
      <c r="AZ32" s="50">
        <v>341.90534095996242</v>
      </c>
      <c r="BA32" s="50">
        <v>349.87222250588121</v>
      </c>
      <c r="BB32" s="50">
        <v>339.29123267288247</v>
      </c>
      <c r="BC32" s="24">
        <f t="shared" si="0"/>
        <v>0.96975755961072085</v>
      </c>
      <c r="BD32" s="51">
        <v>200</v>
      </c>
      <c r="BE32" s="51">
        <v>299.89999999999998</v>
      </c>
      <c r="BF32" s="4">
        <v>219.09</v>
      </c>
      <c r="BG32" s="4">
        <v>225.83179581272429</v>
      </c>
      <c r="BH32" s="4">
        <v>226</v>
      </c>
      <c r="BI32" s="4">
        <v>222.41178026354629</v>
      </c>
      <c r="BJ32" s="4">
        <v>210.28552018624583</v>
      </c>
      <c r="BK32" s="4">
        <v>214.24285285628551</v>
      </c>
      <c r="BL32" s="4">
        <v>191.62463307205576</v>
      </c>
      <c r="BM32" s="26">
        <v>191.62463307205576</v>
      </c>
      <c r="BN32" s="25">
        <v>261.53393661244041</v>
      </c>
      <c r="BO32" s="25">
        <v>200</v>
      </c>
      <c r="BP32" s="25">
        <f t="shared" si="1"/>
        <v>244.90814604663518</v>
      </c>
      <c r="BQ32" s="33">
        <v>235</v>
      </c>
      <c r="BR32" s="33">
        <v>260.92144411680692</v>
      </c>
      <c r="BS32" s="25">
        <f t="shared" si="2"/>
        <v>244.90814604663518</v>
      </c>
      <c r="BT32" s="5">
        <f t="shared" si="3"/>
        <v>0.93862789574703165</v>
      </c>
      <c r="BU32" s="51">
        <v>189</v>
      </c>
      <c r="BV32" s="51">
        <v>270</v>
      </c>
      <c r="BW32" s="4">
        <v>203.1</v>
      </c>
      <c r="BX32" s="4">
        <v>197.98989873223331</v>
      </c>
      <c r="BY32" s="4">
        <v>198</v>
      </c>
      <c r="BZ32" s="4">
        <v>198</v>
      </c>
      <c r="CA32" s="4">
        <v>198</v>
      </c>
      <c r="CB32" s="4">
        <v>198</v>
      </c>
      <c r="CC32" s="4">
        <v>198</v>
      </c>
      <c r="CD32" s="4">
        <v>198</v>
      </c>
      <c r="CE32" s="25">
        <v>200</v>
      </c>
      <c r="CF32" s="4">
        <v>209.10523666326486</v>
      </c>
      <c r="CG32" s="25">
        <f t="shared" si="4"/>
        <v>225.89820716420039</v>
      </c>
      <c r="CH32" s="33">
        <v>215</v>
      </c>
      <c r="CI32" s="33">
        <v>209.10523666326483</v>
      </c>
      <c r="CJ32" s="50">
        <f t="shared" si="5"/>
        <v>225.89820716420039</v>
      </c>
      <c r="CK32" s="8">
        <f t="shared" si="6"/>
        <v>1.0803087037364747</v>
      </c>
      <c r="CL32" s="7"/>
      <c r="CM32" s="7"/>
      <c r="CN32" s="10"/>
      <c r="CO32" s="10"/>
      <c r="CP32" s="2"/>
      <c r="CQ32" s="2"/>
      <c r="CR32" s="2"/>
      <c r="CS32" s="2"/>
      <c r="CT32" s="2"/>
      <c r="CU32" s="2"/>
      <c r="CV32" s="2"/>
      <c r="CW32" s="2"/>
      <c r="CX32" s="7"/>
      <c r="CY32" s="10"/>
      <c r="CZ32" s="10"/>
      <c r="DA32" s="2"/>
      <c r="DB32" s="2"/>
      <c r="DC32" s="2"/>
      <c r="DD32" s="2"/>
      <c r="DE32" s="2"/>
      <c r="DF32" s="2"/>
      <c r="DG32" s="2"/>
      <c r="DH32" s="2"/>
      <c r="DI32" s="7"/>
    </row>
    <row r="33" spans="1:113" x14ac:dyDescent="0.25">
      <c r="A33" s="30">
        <v>29</v>
      </c>
      <c r="B33" s="53" t="s">
        <v>33</v>
      </c>
      <c r="C33" s="32">
        <v>298.01703083418937</v>
      </c>
      <c r="D33" s="32">
        <v>300.88125373632897</v>
      </c>
      <c r="E33" s="32">
        <v>304</v>
      </c>
      <c r="F33" s="32">
        <v>304</v>
      </c>
      <c r="G33" s="32">
        <v>302.61922619680234</v>
      </c>
      <c r="H33" s="32">
        <v>306.7554657415738</v>
      </c>
      <c r="I33" s="32">
        <v>297.23850957115644</v>
      </c>
      <c r="J33" s="32">
        <v>300.02958249666051</v>
      </c>
      <c r="K33" s="32">
        <v>305</v>
      </c>
      <c r="L33" s="32">
        <v>310.20141208911372</v>
      </c>
      <c r="M33" s="32">
        <v>316.19782902707937</v>
      </c>
      <c r="N33" s="32">
        <v>312</v>
      </c>
      <c r="O33" s="32">
        <v>311</v>
      </c>
      <c r="P33" s="32">
        <v>311.3147853699802</v>
      </c>
      <c r="Q33" s="32">
        <v>314.91897441781128</v>
      </c>
      <c r="R33" s="32">
        <v>322.23488443642799</v>
      </c>
      <c r="S33" s="32">
        <v>326.84145631745503</v>
      </c>
      <c r="T33" s="32">
        <v>335.35619071675399</v>
      </c>
      <c r="U33" s="32">
        <v>346.79838024973122</v>
      </c>
      <c r="V33" s="32">
        <v>349.11824344394216</v>
      </c>
      <c r="W33" s="32">
        <v>358</v>
      </c>
      <c r="X33" s="32">
        <v>362.31130608111403</v>
      </c>
      <c r="Y33" s="32">
        <v>363.09552925177201</v>
      </c>
      <c r="Z33" s="32">
        <v>352.79606022000758</v>
      </c>
      <c r="AA33" s="32">
        <v>356.5</v>
      </c>
      <c r="AB33" s="32">
        <v>357.71600295054384</v>
      </c>
      <c r="AC33" s="32">
        <v>342.51270925878248</v>
      </c>
      <c r="AD33" s="32">
        <v>328.61098692040241</v>
      </c>
      <c r="AE33" s="32">
        <v>344.92000889505857</v>
      </c>
      <c r="AF33" s="32">
        <v>355.82916058090439</v>
      </c>
      <c r="AG33" s="32">
        <v>333.40886687003018</v>
      </c>
      <c r="AH33" s="32">
        <v>338.80156711104019</v>
      </c>
      <c r="AI33" s="32">
        <v>331.07530973866869</v>
      </c>
      <c r="AJ33" s="32">
        <v>333.31093365107768</v>
      </c>
      <c r="AK33" s="32">
        <v>338.81044246265594</v>
      </c>
      <c r="AL33" s="32">
        <v>357.86</v>
      </c>
      <c r="AM33" s="32">
        <v>370.48571610056871</v>
      </c>
      <c r="AN33" s="33">
        <v>361.29149741913437</v>
      </c>
      <c r="AO33" s="33">
        <v>377.14609227269784</v>
      </c>
      <c r="AP33" s="33">
        <v>404.41841828136558</v>
      </c>
      <c r="AQ33" s="33">
        <v>409.57443196438089</v>
      </c>
      <c r="AR33" s="34">
        <v>413.85820206007952</v>
      </c>
      <c r="AS33" s="23">
        <v>406.19130873154569</v>
      </c>
      <c r="AT33" s="36">
        <v>404</v>
      </c>
      <c r="AU33" s="23">
        <v>394.43814442487655</v>
      </c>
      <c r="AV33" s="47">
        <v>415.93037960678299</v>
      </c>
      <c r="AW33" s="47">
        <v>415.99999960678298</v>
      </c>
      <c r="AX33" s="33">
        <v>413.08008872300002</v>
      </c>
      <c r="AY33" s="33">
        <v>413.08008872300002</v>
      </c>
      <c r="AZ33" s="50">
        <v>428.47808544278848</v>
      </c>
      <c r="BA33" s="50">
        <v>435.649508051434</v>
      </c>
      <c r="BB33" s="50">
        <v>413.71758830799627</v>
      </c>
      <c r="BC33" s="24">
        <f t="shared" si="0"/>
        <v>0.94965696198869942</v>
      </c>
      <c r="BD33" s="51">
        <v>250</v>
      </c>
      <c r="BE33" s="51">
        <v>490</v>
      </c>
      <c r="BF33" s="4">
        <v>295.74</v>
      </c>
      <c r="BG33" s="4">
        <v>295.74482243988649</v>
      </c>
      <c r="BH33" s="4">
        <v>328.63</v>
      </c>
      <c r="BI33" s="4">
        <v>316.22776601683796</v>
      </c>
      <c r="BJ33" s="4">
        <v>346.41016151377545</v>
      </c>
      <c r="BK33" s="4">
        <v>321.71415884290826</v>
      </c>
      <c r="BL33" s="4">
        <v>249.19871588754222</v>
      </c>
      <c r="BM33" s="26">
        <v>286.13633114304099</v>
      </c>
      <c r="BN33" s="25">
        <v>261.24700955226263</v>
      </c>
      <c r="BO33" s="25">
        <v>350</v>
      </c>
      <c r="BP33" s="25">
        <f t="shared" si="1"/>
        <v>350</v>
      </c>
      <c r="BQ33" s="33">
        <v>385</v>
      </c>
      <c r="BR33" s="33">
        <v>370.4051835490427</v>
      </c>
      <c r="BS33" s="25">
        <f t="shared" si="2"/>
        <v>350</v>
      </c>
      <c r="BT33" s="5">
        <f t="shared" si="3"/>
        <v>0.94491118252306805</v>
      </c>
      <c r="BU33" s="51">
        <v>220</v>
      </c>
      <c r="BV33" s="51">
        <v>280</v>
      </c>
      <c r="BW33" s="4">
        <v>229.13</v>
      </c>
      <c r="BX33" s="4">
        <v>229.13</v>
      </c>
      <c r="BY33" s="4">
        <v>229</v>
      </c>
      <c r="BZ33" s="4">
        <v>229.128784747792</v>
      </c>
      <c r="CA33" s="4">
        <v>229.128784747792</v>
      </c>
      <c r="CB33" s="4">
        <v>229</v>
      </c>
      <c r="CC33" s="4">
        <v>229.128784747792</v>
      </c>
      <c r="CD33" s="4">
        <v>229.128784747792</v>
      </c>
      <c r="CE33" s="25">
        <v>231.40872930812267</v>
      </c>
      <c r="CF33" s="4">
        <v>229.128784747792</v>
      </c>
      <c r="CG33" s="25">
        <f t="shared" si="4"/>
        <v>248.19347291981714</v>
      </c>
      <c r="CH33" s="50">
        <v>229.128784747792</v>
      </c>
      <c r="CI33" s="33">
        <v>229.128784747792</v>
      </c>
      <c r="CJ33" s="50">
        <f t="shared" si="5"/>
        <v>248.19347291981714</v>
      </c>
      <c r="CK33" s="8">
        <f t="shared" si="6"/>
        <v>1.0832051206181281</v>
      </c>
      <c r="CL33" s="7"/>
      <c r="CM33" s="7"/>
      <c r="CN33" s="10"/>
      <c r="CO33" s="10"/>
      <c r="CP33" s="2"/>
      <c r="CQ33" s="2"/>
      <c r="CR33" s="2"/>
      <c r="CS33" s="2"/>
      <c r="CT33" s="2"/>
      <c r="CU33" s="2"/>
      <c r="CV33" s="2"/>
      <c r="CW33" s="2"/>
      <c r="CX33" s="7"/>
      <c r="CY33" s="10"/>
      <c r="CZ33" s="10"/>
      <c r="DA33" s="2"/>
      <c r="DB33" s="2"/>
      <c r="DC33" s="2"/>
      <c r="DD33" s="2"/>
      <c r="DE33" s="2"/>
      <c r="DF33" s="2"/>
      <c r="DG33" s="2"/>
      <c r="DH33" s="2"/>
      <c r="DI33" s="7"/>
    </row>
    <row r="34" spans="1:113" x14ac:dyDescent="0.25">
      <c r="A34" s="30">
        <v>30</v>
      </c>
      <c r="B34" s="53" t="s">
        <v>34</v>
      </c>
      <c r="C34" s="32">
        <v>236.05161972972931</v>
      </c>
      <c r="D34" s="32">
        <v>237.42203087474925</v>
      </c>
      <c r="E34" s="32">
        <v>242.19180463476781</v>
      </c>
      <c r="F34" s="32">
        <v>247.17096094098039</v>
      </c>
      <c r="G34" s="32">
        <v>250.63065628447146</v>
      </c>
      <c r="H34" s="32">
        <v>253.29233483796511</v>
      </c>
      <c r="I34" s="32">
        <v>251</v>
      </c>
      <c r="J34" s="32">
        <v>252</v>
      </c>
      <c r="K34" s="32">
        <v>263</v>
      </c>
      <c r="L34" s="32">
        <v>259.9021061811037</v>
      </c>
      <c r="M34" s="32">
        <v>263.56672934317362</v>
      </c>
      <c r="N34" s="32">
        <v>259.77913079016298</v>
      </c>
      <c r="O34" s="32">
        <v>264.76106299197244</v>
      </c>
      <c r="P34" s="32">
        <v>265.3722795540337</v>
      </c>
      <c r="Q34" s="32">
        <v>265.42588199150475</v>
      </c>
      <c r="R34" s="32">
        <v>274.78381947939516</v>
      </c>
      <c r="S34" s="32">
        <v>275.81018192120581</v>
      </c>
      <c r="T34" s="32">
        <v>276.15587719789966</v>
      </c>
      <c r="U34" s="32">
        <v>284.74588485027471</v>
      </c>
      <c r="V34" s="32">
        <v>279.78660717148671</v>
      </c>
      <c r="W34" s="32">
        <v>280.38233369561232</v>
      </c>
      <c r="X34" s="32">
        <v>277.18115814193635</v>
      </c>
      <c r="Y34" s="32">
        <v>277.7214363892939</v>
      </c>
      <c r="Z34" s="32">
        <v>281.72872656516466</v>
      </c>
      <c r="AA34" s="32">
        <v>273.01737319083463</v>
      </c>
      <c r="AB34" s="32">
        <v>265.99767908862003</v>
      </c>
      <c r="AC34" s="32">
        <v>227.65176613459343</v>
      </c>
      <c r="AD34" s="32">
        <v>234.87843312157079</v>
      </c>
      <c r="AE34" s="32">
        <v>261.19783583137831</v>
      </c>
      <c r="AF34" s="32">
        <v>257.31618031881339</v>
      </c>
      <c r="AG34" s="32">
        <v>275.98975232946771</v>
      </c>
      <c r="AH34" s="32">
        <v>265.22024794852956</v>
      </c>
      <c r="AI34" s="32">
        <v>268.15762599579733</v>
      </c>
      <c r="AJ34" s="32">
        <v>270.20769188917751</v>
      </c>
      <c r="AK34" s="32">
        <v>271.58745069930291</v>
      </c>
      <c r="AL34" s="32">
        <v>302.60000000000002</v>
      </c>
      <c r="AM34" s="32">
        <v>286.27036236656375</v>
      </c>
      <c r="AN34" s="33">
        <v>270.94797405322885</v>
      </c>
      <c r="AO34" s="33">
        <v>276.89022951472361</v>
      </c>
      <c r="AP34" s="33">
        <v>294.59739020260298</v>
      </c>
      <c r="AQ34" s="33">
        <v>311.46724986831362</v>
      </c>
      <c r="AR34" s="34">
        <v>333</v>
      </c>
      <c r="AS34" s="23">
        <v>331.0078486815047</v>
      </c>
      <c r="AT34" s="36">
        <v>320.47955853806411</v>
      </c>
      <c r="AU34" s="23">
        <v>318.33196655402884</v>
      </c>
      <c r="AV34" s="47">
        <v>327.70151910808363</v>
      </c>
      <c r="AW34" s="47">
        <v>327.70151910808363</v>
      </c>
      <c r="AX34" s="33">
        <v>321.052812666384</v>
      </c>
      <c r="AY34" s="33">
        <v>321.052812666384</v>
      </c>
      <c r="AZ34" s="50">
        <v>338.12953054828682</v>
      </c>
      <c r="BA34" s="50">
        <v>340.21746986331368</v>
      </c>
      <c r="BB34" s="50">
        <v>343.4965001538236</v>
      </c>
      <c r="BC34" s="24">
        <f t="shared" si="0"/>
        <v>1.0096380420788718</v>
      </c>
      <c r="BD34" s="51">
        <v>200</v>
      </c>
      <c r="BE34" s="51">
        <v>350</v>
      </c>
      <c r="BF34" s="4">
        <v>210.24</v>
      </c>
      <c r="BG34" s="4">
        <v>206.15528128088303</v>
      </c>
      <c r="BH34" s="4">
        <v>195.58</v>
      </c>
      <c r="BI34" s="4">
        <v>195.58</v>
      </c>
      <c r="BJ34" s="4">
        <v>198.997487421324</v>
      </c>
      <c r="BK34" s="4">
        <v>209.76176963403032</v>
      </c>
      <c r="BL34" s="4">
        <v>220</v>
      </c>
      <c r="BM34" s="26">
        <v>267.36491916479991</v>
      </c>
      <c r="BN34" s="25">
        <v>239.74361305361191</v>
      </c>
      <c r="BO34" s="25">
        <v>230.65125189341592</v>
      </c>
      <c r="BP34" s="25">
        <f t="shared" si="1"/>
        <v>264.57513110645908</v>
      </c>
      <c r="BQ34" s="33">
        <v>233</v>
      </c>
      <c r="BR34" s="33">
        <v>246.73670176931523</v>
      </c>
      <c r="BS34" s="25">
        <f t="shared" si="2"/>
        <v>264.57513110645908</v>
      </c>
      <c r="BT34" s="5">
        <f t="shared" si="3"/>
        <v>1.072297429645557</v>
      </c>
      <c r="BU34" s="51">
        <v>220</v>
      </c>
      <c r="BV34" s="51">
        <v>235</v>
      </c>
      <c r="BW34" s="4">
        <v>216.79</v>
      </c>
      <c r="BX34" s="4">
        <v>198.997487421324</v>
      </c>
      <c r="BY34" s="4">
        <v>199</v>
      </c>
      <c r="BZ34" s="4">
        <v>199</v>
      </c>
      <c r="CA34" s="4">
        <v>199</v>
      </c>
      <c r="CB34" s="4">
        <v>199</v>
      </c>
      <c r="CC34" s="4">
        <v>199</v>
      </c>
      <c r="CD34" s="4">
        <v>199</v>
      </c>
      <c r="CE34" s="25">
        <v>198.997487421324</v>
      </c>
      <c r="CF34" s="4">
        <v>199</v>
      </c>
      <c r="CG34" s="25">
        <f t="shared" si="4"/>
        <v>227.37634001804147</v>
      </c>
      <c r="CH34" s="33">
        <v>200</v>
      </c>
      <c r="CI34" s="33">
        <v>198.997487421324</v>
      </c>
      <c r="CJ34" s="50">
        <f t="shared" si="5"/>
        <v>227.37634001804147</v>
      </c>
      <c r="CK34" s="8">
        <f t="shared" si="6"/>
        <v>1.1426091000668408</v>
      </c>
      <c r="CL34" s="7"/>
      <c r="CM34" s="7"/>
      <c r="CN34" s="10"/>
      <c r="CO34" s="10"/>
      <c r="CP34" s="2"/>
      <c r="CQ34" s="2"/>
      <c r="CR34" s="2"/>
      <c r="CS34" s="2"/>
      <c r="CT34" s="2"/>
      <c r="CU34" s="2"/>
      <c r="CV34" s="2"/>
      <c r="CW34" s="2"/>
      <c r="CX34" s="7"/>
      <c r="CY34" s="10"/>
      <c r="CZ34" s="10"/>
      <c r="DA34" s="2"/>
      <c r="DB34" s="2"/>
      <c r="DC34" s="2"/>
      <c r="DD34" s="2"/>
      <c r="DE34" s="2"/>
      <c r="DF34" s="2"/>
      <c r="DG34" s="2"/>
      <c r="DH34" s="2"/>
      <c r="DI34" s="7"/>
    </row>
    <row r="35" spans="1:113" x14ac:dyDescent="0.25">
      <c r="A35" s="30">
        <v>31</v>
      </c>
      <c r="B35" s="53" t="s">
        <v>35</v>
      </c>
      <c r="C35" s="35">
        <v>267.53826974450152</v>
      </c>
      <c r="D35" s="35">
        <v>272.80032944762695</v>
      </c>
      <c r="E35" s="32">
        <v>275.8096703461855</v>
      </c>
      <c r="F35" s="32">
        <v>276.27550347017632</v>
      </c>
      <c r="G35" s="32">
        <v>276.33263722081688</v>
      </c>
      <c r="H35" s="32">
        <v>280.71813988002805</v>
      </c>
      <c r="I35" s="32">
        <v>279.30877996180573</v>
      </c>
      <c r="J35" s="32">
        <v>282.20775197158093</v>
      </c>
      <c r="K35" s="32">
        <v>283</v>
      </c>
      <c r="L35" s="32">
        <v>286.39246085737665</v>
      </c>
      <c r="M35" s="32">
        <v>288.78206020406742</v>
      </c>
      <c r="N35" s="32">
        <v>285.87488530241075</v>
      </c>
      <c r="O35" s="32">
        <v>290.20926432101527</v>
      </c>
      <c r="P35" s="32">
        <v>289.20559244794714</v>
      </c>
      <c r="Q35" s="32">
        <v>289.336169830058</v>
      </c>
      <c r="R35" s="32">
        <v>288.37745912421741</v>
      </c>
      <c r="S35" s="32">
        <v>287.54305694155738</v>
      </c>
      <c r="T35" s="32">
        <v>293.50266191798204</v>
      </c>
      <c r="U35" s="32">
        <v>288.96689520998819</v>
      </c>
      <c r="V35" s="32">
        <v>291.11248564371431</v>
      </c>
      <c r="W35" s="32">
        <v>286.88510522487695</v>
      </c>
      <c r="X35" s="32">
        <v>290.68254316226114</v>
      </c>
      <c r="Y35" s="32">
        <v>287.78801023092723</v>
      </c>
      <c r="Z35" s="32">
        <v>293.35430181008343</v>
      </c>
      <c r="AA35" s="32">
        <v>305.32289290790237</v>
      </c>
      <c r="AB35" s="32">
        <v>295.28310145317926</v>
      </c>
      <c r="AC35" s="32">
        <v>283.25968651005161</v>
      </c>
      <c r="AD35" s="32">
        <v>270.7698962410654</v>
      </c>
      <c r="AE35" s="32">
        <v>283.53139459975972</v>
      </c>
      <c r="AF35" s="32">
        <v>289.71546101167286</v>
      </c>
      <c r="AG35" s="32">
        <v>303</v>
      </c>
      <c r="AH35" s="32">
        <v>302.08411696388055</v>
      </c>
      <c r="AI35" s="32">
        <v>294.32764008422311</v>
      </c>
      <c r="AJ35" s="32">
        <v>294.80467395201526</v>
      </c>
      <c r="AK35" s="32">
        <v>295.38110184589613</v>
      </c>
      <c r="AL35" s="32">
        <v>311.35000000000002</v>
      </c>
      <c r="AM35" s="32">
        <v>316.9720978158158</v>
      </c>
      <c r="AN35" s="33">
        <v>319.1720204997398</v>
      </c>
      <c r="AO35" s="33">
        <v>324.99613813800886</v>
      </c>
      <c r="AP35" s="33">
        <v>352.44703515487606</v>
      </c>
      <c r="AQ35" s="33">
        <v>366.32551580952304</v>
      </c>
      <c r="AR35" s="34">
        <v>354.6110703512943</v>
      </c>
      <c r="AS35" s="23">
        <v>369.2915835388427</v>
      </c>
      <c r="AT35" s="36">
        <v>364.43725420933879</v>
      </c>
      <c r="AU35" s="23">
        <v>354.05614889603481</v>
      </c>
      <c r="AV35" s="47">
        <v>370.4232485362528</v>
      </c>
      <c r="AW35" s="47">
        <v>370.4232485362528</v>
      </c>
      <c r="AX35" s="33">
        <v>352.23196063556219</v>
      </c>
      <c r="AY35" s="33">
        <v>352.23196063556219</v>
      </c>
      <c r="AZ35" s="50">
        <v>394.05607676250111</v>
      </c>
      <c r="BA35" s="50">
        <v>396.86176708332363</v>
      </c>
      <c r="BB35" s="50">
        <v>381.08876925536146</v>
      </c>
      <c r="BC35" s="24">
        <f t="shared" si="0"/>
        <v>0.96025568816093454</v>
      </c>
      <c r="BD35" s="51">
        <v>220</v>
      </c>
      <c r="BE35" s="51">
        <v>420</v>
      </c>
      <c r="BF35" s="4">
        <v>232</v>
      </c>
      <c r="BG35" s="4">
        <v>232</v>
      </c>
      <c r="BH35" s="4">
        <v>232</v>
      </c>
      <c r="BI35" s="4">
        <v>232.37900077244501</v>
      </c>
      <c r="BJ35" s="4">
        <v>252.98221281347034</v>
      </c>
      <c r="BK35" s="4">
        <v>311.91344953368076</v>
      </c>
      <c r="BL35" s="4">
        <v>331.63232653045151</v>
      </c>
      <c r="BM35" s="26">
        <v>350.95868702740495</v>
      </c>
      <c r="BN35" s="25">
        <v>309.3541659651604</v>
      </c>
      <c r="BO35" s="25">
        <v>281.42494558940575</v>
      </c>
      <c r="BP35" s="25">
        <f t="shared" si="1"/>
        <v>303.97368307141329</v>
      </c>
      <c r="BQ35" s="33">
        <v>290</v>
      </c>
      <c r="BR35" s="33">
        <v>300</v>
      </c>
      <c r="BS35" s="25">
        <f t="shared" si="2"/>
        <v>303.97368307141329</v>
      </c>
      <c r="BT35" s="5">
        <f t="shared" si="3"/>
        <v>1.0132456102380443</v>
      </c>
      <c r="BU35" s="51">
        <v>252</v>
      </c>
      <c r="BV35" s="51">
        <v>290</v>
      </c>
      <c r="BW35" s="4">
        <v>255.44</v>
      </c>
      <c r="BX35" s="4">
        <v>255.44079548889601</v>
      </c>
      <c r="BY35" s="4">
        <v>255</v>
      </c>
      <c r="BZ35" s="4">
        <v>255.44079548889601</v>
      </c>
      <c r="CA35" s="4">
        <v>255.44079548889601</v>
      </c>
      <c r="CB35" s="4">
        <v>255.44079548889601</v>
      </c>
      <c r="CC35" s="4">
        <v>255.44079548889601</v>
      </c>
      <c r="CD35" s="4">
        <v>255.44079548889601</v>
      </c>
      <c r="CE35" s="25">
        <v>255.44079548889601</v>
      </c>
      <c r="CF35" s="4">
        <v>255.44079548889601</v>
      </c>
      <c r="CG35" s="25">
        <f t="shared" si="4"/>
        <v>270.33312782565145</v>
      </c>
      <c r="CH35" s="33">
        <v>257.5</v>
      </c>
      <c r="CI35" s="33">
        <v>255.44079548889601</v>
      </c>
      <c r="CJ35" s="50">
        <f t="shared" si="5"/>
        <v>270.33312782565145</v>
      </c>
      <c r="CK35" s="8">
        <f t="shared" si="6"/>
        <v>1.0583005244258363</v>
      </c>
      <c r="CL35" s="7"/>
      <c r="CM35" s="7"/>
      <c r="CN35" s="10"/>
      <c r="CO35" s="10"/>
      <c r="CP35" s="2"/>
      <c r="CQ35" s="2"/>
      <c r="CR35" s="2"/>
      <c r="CS35" s="2"/>
      <c r="CT35" s="2"/>
      <c r="CU35" s="2"/>
      <c r="CV35" s="2"/>
      <c r="CW35" s="2"/>
      <c r="CX35" s="7"/>
      <c r="CY35" s="10"/>
      <c r="CZ35" s="10"/>
      <c r="DA35" s="2"/>
      <c r="DB35" s="2"/>
      <c r="DC35" s="2"/>
      <c r="DD35" s="2"/>
      <c r="DE35" s="2"/>
      <c r="DF35" s="2"/>
      <c r="DG35" s="2"/>
      <c r="DH35" s="2"/>
      <c r="DI35" s="7"/>
    </row>
    <row r="36" spans="1:113" x14ac:dyDescent="0.25">
      <c r="A36" s="30">
        <v>32</v>
      </c>
      <c r="B36" s="53" t="s">
        <v>36</v>
      </c>
      <c r="C36" s="35">
        <v>438.20585255427466</v>
      </c>
      <c r="D36" s="35">
        <v>456.62870946327575</v>
      </c>
      <c r="E36" s="32">
        <v>463.74601508584891</v>
      </c>
      <c r="F36" s="32">
        <v>462.91444163609816</v>
      </c>
      <c r="G36" s="32">
        <v>457.85281555076631</v>
      </c>
      <c r="H36" s="32">
        <v>465.18023738646446</v>
      </c>
      <c r="I36" s="32">
        <v>466.00435482642581</v>
      </c>
      <c r="J36" s="32">
        <v>476.49440098852591</v>
      </c>
      <c r="K36" s="32">
        <v>463</v>
      </c>
      <c r="L36" s="32">
        <v>472.67414788798783</v>
      </c>
      <c r="M36" s="32">
        <v>502.09348433803876</v>
      </c>
      <c r="N36" s="32">
        <v>495.95473163859845</v>
      </c>
      <c r="O36" s="32">
        <v>510.0503448940417</v>
      </c>
      <c r="P36" s="32">
        <v>516.24685949027514</v>
      </c>
      <c r="Q36" s="32">
        <v>513</v>
      </c>
      <c r="R36" s="32">
        <v>512</v>
      </c>
      <c r="S36" s="32">
        <v>505.35255187658885</v>
      </c>
      <c r="T36" s="32">
        <v>494.70731482235743</v>
      </c>
      <c r="U36" s="32">
        <v>530.83359472385473</v>
      </c>
      <c r="V36" s="32">
        <v>546.86904098405569</v>
      </c>
      <c r="W36" s="32">
        <v>595.78950605712214</v>
      </c>
      <c r="X36" s="32">
        <v>599.06684149317459</v>
      </c>
      <c r="Y36" s="32">
        <v>595.00624882891782</v>
      </c>
      <c r="Z36" s="32">
        <v>589.86191508678928</v>
      </c>
      <c r="AA36" s="32">
        <v>572.80503582895551</v>
      </c>
      <c r="AB36" s="32">
        <v>455.82814569694733</v>
      </c>
      <c r="AC36" s="32">
        <v>369.74067856231255</v>
      </c>
      <c r="AD36" s="32">
        <v>340</v>
      </c>
      <c r="AE36" s="32">
        <v>340</v>
      </c>
      <c r="AF36" s="32">
        <v>327.02847957923024</v>
      </c>
      <c r="AG36" s="32">
        <v>357.55799168115124</v>
      </c>
      <c r="AH36" s="32">
        <v>389.15245549401732</v>
      </c>
      <c r="AI36" s="32">
        <v>419.72633514518748</v>
      </c>
      <c r="AJ36" s="32">
        <v>496.4</v>
      </c>
      <c r="AK36" s="32">
        <v>498</v>
      </c>
      <c r="AL36" s="32">
        <v>577.94000000000005</v>
      </c>
      <c r="AM36" s="32">
        <v>559.19160628815575</v>
      </c>
      <c r="AN36" s="33">
        <v>505.63077233832553</v>
      </c>
      <c r="AO36" s="33">
        <v>468.45148712365631</v>
      </c>
      <c r="AP36" s="33">
        <v>459.58403968104216</v>
      </c>
      <c r="AQ36" s="33">
        <v>458.27842728105719</v>
      </c>
      <c r="AR36" s="34">
        <v>465.49553654555388</v>
      </c>
      <c r="AS36" s="23">
        <v>525.240868163973</v>
      </c>
      <c r="AT36" s="36">
        <v>564.21590367631177</v>
      </c>
      <c r="AU36" s="23">
        <v>583.65678297400962</v>
      </c>
      <c r="AV36" s="47">
        <v>643.11773068373236</v>
      </c>
      <c r="AW36" s="47">
        <v>643.11773068373236</v>
      </c>
      <c r="AX36" s="33">
        <v>498.81335175505438</v>
      </c>
      <c r="AY36" s="33">
        <v>498.81335175505438</v>
      </c>
      <c r="AZ36" s="50">
        <v>560.79945744815393</v>
      </c>
      <c r="BA36" s="50">
        <v>568.62568375688898</v>
      </c>
      <c r="BB36" s="50">
        <v>582.32995605594624</v>
      </c>
      <c r="BC36" s="24">
        <f t="shared" si="0"/>
        <v>1.0241006917037472</v>
      </c>
      <c r="BD36" s="51">
        <v>350</v>
      </c>
      <c r="BE36" s="51">
        <v>630</v>
      </c>
      <c r="BF36" s="4">
        <v>418</v>
      </c>
      <c r="BG36" s="4">
        <v>418</v>
      </c>
      <c r="BH36" s="4">
        <v>430.99</v>
      </c>
      <c r="BI36" s="4">
        <v>463.38644779492637</v>
      </c>
      <c r="BJ36" s="4">
        <v>326.19012860600179</v>
      </c>
      <c r="BK36" s="4">
        <v>317.93081008294871</v>
      </c>
      <c r="BL36" s="4">
        <v>346.41016151377545</v>
      </c>
      <c r="BM36" s="26">
        <v>485.54093545240863</v>
      </c>
      <c r="BN36" s="25">
        <v>548.17880294662984</v>
      </c>
      <c r="BO36" s="25">
        <v>458.25756949558399</v>
      </c>
      <c r="BP36" s="25">
        <f t="shared" si="1"/>
        <v>469.57427527495588</v>
      </c>
      <c r="BQ36" s="33">
        <v>430</v>
      </c>
      <c r="BR36" s="33">
        <v>387.29833462074168</v>
      </c>
      <c r="BS36" s="25">
        <f t="shared" si="2"/>
        <v>469.57427527495588</v>
      </c>
      <c r="BT36" s="5">
        <f t="shared" si="3"/>
        <v>1.2124355652982142</v>
      </c>
      <c r="BU36" s="51">
        <v>247</v>
      </c>
      <c r="BV36" s="51">
        <v>546</v>
      </c>
      <c r="BW36" s="4">
        <v>348.03</v>
      </c>
      <c r="BX36" s="4">
        <v>348.03017110589707</v>
      </c>
      <c r="BY36" s="4">
        <v>348</v>
      </c>
      <c r="BZ36" s="4">
        <v>348.03017110589707</v>
      </c>
      <c r="CA36" s="4">
        <v>348.03017110589707</v>
      </c>
      <c r="CB36" s="4">
        <v>348.03017110589707</v>
      </c>
      <c r="CC36" s="4">
        <v>348.03017110589707</v>
      </c>
      <c r="CD36" s="4">
        <v>377.4917217635375</v>
      </c>
      <c r="CE36" s="25">
        <v>377.4917217635375</v>
      </c>
      <c r="CF36" s="4">
        <v>348.03017110589707</v>
      </c>
      <c r="CG36" s="25">
        <f t="shared" si="4"/>
        <v>367.2356191874639</v>
      </c>
      <c r="CH36" s="33">
        <v>355</v>
      </c>
      <c r="CI36" s="33">
        <v>348.03017110589707</v>
      </c>
      <c r="CJ36" s="50">
        <f t="shared" si="5"/>
        <v>367.2356191874639</v>
      </c>
      <c r="CK36" s="8">
        <f t="shared" si="6"/>
        <v>1.0551832848874561</v>
      </c>
      <c r="CL36" s="7"/>
      <c r="CM36" s="7"/>
      <c r="CN36" s="10"/>
      <c r="CO36" s="10"/>
      <c r="CP36" s="2"/>
      <c r="CQ36" s="2"/>
      <c r="CR36" s="2"/>
      <c r="CS36" s="2"/>
      <c r="CT36" s="2"/>
      <c r="CU36" s="2"/>
      <c r="CV36" s="2"/>
      <c r="CW36" s="2"/>
      <c r="CX36" s="7"/>
      <c r="CY36" s="10"/>
      <c r="CZ36" s="10"/>
      <c r="DA36" s="2"/>
      <c r="DB36" s="2"/>
      <c r="DC36" s="2"/>
      <c r="DD36" s="2"/>
      <c r="DE36" s="2"/>
      <c r="DF36" s="2"/>
      <c r="DG36" s="2"/>
      <c r="DH36" s="2"/>
      <c r="DI36" s="7"/>
    </row>
    <row r="37" spans="1:113" x14ac:dyDescent="0.25">
      <c r="A37" s="30">
        <v>33</v>
      </c>
      <c r="B37" s="53" t="s">
        <v>37</v>
      </c>
      <c r="C37" s="35">
        <v>174.98434827672889</v>
      </c>
      <c r="D37" s="35">
        <v>178</v>
      </c>
      <c r="E37" s="32">
        <v>178</v>
      </c>
      <c r="F37" s="32">
        <v>177.40353936880632</v>
      </c>
      <c r="G37" s="32">
        <v>179.60965287165342</v>
      </c>
      <c r="H37" s="32">
        <v>181.80472569012952</v>
      </c>
      <c r="I37" s="32">
        <v>183.81198558854578</v>
      </c>
      <c r="J37" s="32">
        <v>185.20168176902536</v>
      </c>
      <c r="K37" s="32">
        <v>186</v>
      </c>
      <c r="L37" s="32">
        <v>186.85067226499649</v>
      </c>
      <c r="M37" s="32">
        <v>190.08379552121863</v>
      </c>
      <c r="N37" s="32">
        <v>190.1489716499552</v>
      </c>
      <c r="O37" s="32">
        <v>192.76610386602547</v>
      </c>
      <c r="P37" s="32">
        <v>194.96334319381646</v>
      </c>
      <c r="Q37" s="32">
        <v>195</v>
      </c>
      <c r="R37" s="32">
        <v>195</v>
      </c>
      <c r="S37" s="32">
        <v>195.75992333226677</v>
      </c>
      <c r="T37" s="32">
        <v>196.79607370228672</v>
      </c>
      <c r="U37" s="32">
        <v>198</v>
      </c>
      <c r="V37" s="32">
        <v>199</v>
      </c>
      <c r="W37" s="32">
        <v>198</v>
      </c>
      <c r="X37" s="32">
        <v>198.01909758511655</v>
      </c>
      <c r="Y37" s="32">
        <v>198.5</v>
      </c>
      <c r="Z37" s="32">
        <v>198.9286952565065</v>
      </c>
      <c r="AA37" s="32">
        <v>197</v>
      </c>
      <c r="AB37" s="32">
        <v>199.25107657471591</v>
      </c>
      <c r="AC37" s="32">
        <v>212.71477913356526</v>
      </c>
      <c r="AD37" s="32">
        <v>214.33526594633827</v>
      </c>
      <c r="AE37" s="32">
        <v>219</v>
      </c>
      <c r="AF37" s="32">
        <v>219</v>
      </c>
      <c r="AG37" s="32">
        <v>215.86526987953766</v>
      </c>
      <c r="AH37" s="32">
        <v>222</v>
      </c>
      <c r="AI37" s="32">
        <v>221</v>
      </c>
      <c r="AJ37" s="32">
        <v>221</v>
      </c>
      <c r="AK37" s="32">
        <v>223.8327489840519</v>
      </c>
      <c r="AL37" s="32">
        <v>222.37</v>
      </c>
      <c r="AM37" s="32">
        <v>222.93627640188637</v>
      </c>
      <c r="AN37" s="33">
        <v>221.08407267888452</v>
      </c>
      <c r="AO37" s="33">
        <v>228.71485996847969</v>
      </c>
      <c r="AP37" s="33">
        <v>232.4430090774579</v>
      </c>
      <c r="AQ37" s="33">
        <v>228.52191055713868</v>
      </c>
      <c r="AR37" s="34">
        <v>231</v>
      </c>
      <c r="AS37" s="23">
        <v>232.20137044080832</v>
      </c>
      <c r="AT37" s="36">
        <v>234.41945129374068</v>
      </c>
      <c r="AU37" s="23">
        <v>233.45052946381571</v>
      </c>
      <c r="AV37" s="47">
        <v>236.72008460576009</v>
      </c>
      <c r="AW37" s="47">
        <v>236.72008460576009</v>
      </c>
      <c r="AX37" s="33">
        <v>239.92136596265829</v>
      </c>
      <c r="AY37" s="33">
        <v>239.92136596265829</v>
      </c>
      <c r="AZ37" s="50">
        <v>236.40831716756043</v>
      </c>
      <c r="BA37" s="50">
        <v>240.05812607283576</v>
      </c>
      <c r="BB37" s="50">
        <v>243.69460392723047</v>
      </c>
      <c r="BC37" s="24">
        <f t="shared" si="0"/>
        <v>1.0151483222579658</v>
      </c>
      <c r="BD37" s="51">
        <v>165</v>
      </c>
      <c r="BE37" s="51">
        <v>249.99</v>
      </c>
      <c r="BF37" s="4">
        <v>203</v>
      </c>
      <c r="BG37" s="4">
        <v>203</v>
      </c>
      <c r="BH37" s="4">
        <v>203</v>
      </c>
      <c r="BI37" s="4">
        <v>203</v>
      </c>
      <c r="BJ37" s="4">
        <v>215.24869337582518</v>
      </c>
      <c r="BK37" s="4">
        <v>191.41577782408638</v>
      </c>
      <c r="BL37" s="4">
        <v>188.34808201837362</v>
      </c>
      <c r="BM37" s="26">
        <v>197.3068675946177</v>
      </c>
      <c r="BN37" s="25">
        <v>188.34808201837362</v>
      </c>
      <c r="BO37" s="25">
        <v>197.3068675946177</v>
      </c>
      <c r="BP37" s="25">
        <f t="shared" si="1"/>
        <v>203.09689805607567</v>
      </c>
      <c r="BQ37" s="33">
        <v>199.5</v>
      </c>
      <c r="BR37" s="33">
        <v>197.3068675946177</v>
      </c>
      <c r="BS37" s="25">
        <f t="shared" si="2"/>
        <v>203.09689805607567</v>
      </c>
      <c r="BT37" s="5">
        <f t="shared" si="3"/>
        <v>1.0293453062837834</v>
      </c>
      <c r="BU37" s="51">
        <v>163</v>
      </c>
      <c r="BV37" s="51">
        <v>280</v>
      </c>
      <c r="BW37" s="4">
        <v>195.86</v>
      </c>
      <c r="BX37" s="4">
        <v>195.86</v>
      </c>
      <c r="BY37" s="4">
        <v>196</v>
      </c>
      <c r="BZ37" s="4">
        <v>196</v>
      </c>
      <c r="CA37" s="4">
        <v>196</v>
      </c>
      <c r="CB37" s="4">
        <v>196</v>
      </c>
      <c r="CC37" s="4">
        <v>197.98989873223331</v>
      </c>
      <c r="CD37" s="4">
        <v>204.93901531919195</v>
      </c>
      <c r="CE37" s="25">
        <v>204.93901531919195</v>
      </c>
      <c r="CF37" s="4">
        <v>197.98989873223331</v>
      </c>
      <c r="CG37" s="25">
        <f t="shared" si="4"/>
        <v>213.63520309162533</v>
      </c>
      <c r="CH37" s="33">
        <v>221.5</v>
      </c>
      <c r="CI37" s="33">
        <v>213.63520309162533</v>
      </c>
      <c r="CJ37" s="50">
        <f t="shared" si="5"/>
        <v>213.63520309162533</v>
      </c>
      <c r="CK37" s="8">
        <f t="shared" si="6"/>
        <v>1</v>
      </c>
      <c r="CL37" s="7"/>
      <c r="CM37" s="7"/>
      <c r="CN37" s="10"/>
      <c r="CO37" s="10"/>
      <c r="CP37" s="2"/>
      <c r="CQ37" s="2"/>
      <c r="CR37" s="2"/>
      <c r="CS37" s="2"/>
      <c r="CT37" s="2"/>
      <c r="CU37" s="2"/>
      <c r="CV37" s="2"/>
      <c r="CW37" s="2"/>
      <c r="CX37" s="7"/>
      <c r="CY37" s="10"/>
      <c r="CZ37" s="10"/>
      <c r="DA37" s="2"/>
      <c r="DB37" s="2"/>
      <c r="DC37" s="2"/>
      <c r="DD37" s="2"/>
      <c r="DE37" s="2"/>
      <c r="DF37" s="2"/>
      <c r="DG37" s="2"/>
      <c r="DH37" s="2"/>
      <c r="DI37" s="7"/>
    </row>
    <row r="38" spans="1:113" s="11" customFormat="1" ht="17.25" customHeight="1" x14ac:dyDescent="0.25">
      <c r="A38" s="31">
        <v>34</v>
      </c>
      <c r="B38" s="53" t="s">
        <v>38</v>
      </c>
      <c r="C38" s="35">
        <v>605.79469962882911</v>
      </c>
      <c r="D38" s="35">
        <v>595.2234208218141</v>
      </c>
      <c r="E38" s="32">
        <v>612</v>
      </c>
      <c r="F38" s="32">
        <v>612.42865467866454</v>
      </c>
      <c r="G38" s="32">
        <v>607</v>
      </c>
      <c r="H38" s="32">
        <v>607</v>
      </c>
      <c r="I38" s="32">
        <v>613.35601462465138</v>
      </c>
      <c r="J38" s="32">
        <v>623.24316625359245</v>
      </c>
      <c r="K38" s="32">
        <v>632</v>
      </c>
      <c r="L38" s="32">
        <v>633</v>
      </c>
      <c r="M38" s="32">
        <v>595.57307096932345</v>
      </c>
      <c r="N38" s="32">
        <v>594.58907528211012</v>
      </c>
      <c r="O38" s="32">
        <v>612.5139373485822</v>
      </c>
      <c r="P38" s="32">
        <v>598.65842918223052</v>
      </c>
      <c r="Q38" s="32">
        <v>599.41997767515102</v>
      </c>
      <c r="R38" s="32">
        <v>604.83165621936223</v>
      </c>
      <c r="S38" s="32">
        <v>613.87873748889183</v>
      </c>
      <c r="T38" s="32">
        <v>615</v>
      </c>
      <c r="U38" s="32">
        <v>615</v>
      </c>
      <c r="V38" s="32">
        <v>617</v>
      </c>
      <c r="W38" s="32">
        <v>622.55254576318816</v>
      </c>
      <c r="X38" s="32">
        <v>623</v>
      </c>
      <c r="Y38" s="32">
        <v>627.56279924523881</v>
      </c>
      <c r="Z38" s="32">
        <v>627.56279924523881</v>
      </c>
      <c r="AA38" s="32">
        <v>633.61956579455068</v>
      </c>
      <c r="AB38" s="32">
        <v>639.89955923114655</v>
      </c>
      <c r="AC38" s="32">
        <v>643.19405311191133</v>
      </c>
      <c r="AD38" s="32">
        <v>639.47882651871157</v>
      </c>
      <c r="AE38" s="32">
        <v>653.81580692404464</v>
      </c>
      <c r="AF38" s="32">
        <v>676.97415126507155</v>
      </c>
      <c r="AG38" s="32">
        <v>709.77307933827637</v>
      </c>
      <c r="AH38" s="32">
        <v>720.89595102661451</v>
      </c>
      <c r="AI38" s="32">
        <v>729.40299204631492</v>
      </c>
      <c r="AJ38" s="32">
        <v>758.2260436666993</v>
      </c>
      <c r="AK38" s="32">
        <v>759.72246221445198</v>
      </c>
      <c r="AL38" s="32">
        <v>737.84</v>
      </c>
      <c r="AM38" s="32">
        <v>723.70509278726627</v>
      </c>
      <c r="AN38" s="36">
        <v>668.59674243398126</v>
      </c>
      <c r="AO38" s="36">
        <v>669.40890125318606</v>
      </c>
      <c r="AP38" s="36">
        <v>682.02669091537484</v>
      </c>
      <c r="AQ38" s="36">
        <v>687.67842236329079</v>
      </c>
      <c r="AR38" s="34">
        <v>699.95608914285367</v>
      </c>
      <c r="AS38" s="23">
        <v>699.10048416980351</v>
      </c>
      <c r="AT38" s="36">
        <v>758.88579212290551</v>
      </c>
      <c r="AU38" s="23">
        <v>762.00415254252607</v>
      </c>
      <c r="AV38" s="47">
        <v>761.05252410095454</v>
      </c>
      <c r="AW38" s="47">
        <v>761.05252410095454</v>
      </c>
      <c r="AX38" s="33">
        <v>748.10662167092869</v>
      </c>
      <c r="AY38" s="33">
        <v>748.10163011351199</v>
      </c>
      <c r="AZ38" s="50">
        <v>748.10662167092869</v>
      </c>
      <c r="BA38" s="50">
        <v>747.28549230958663</v>
      </c>
      <c r="BB38" s="50">
        <v>751.42445350568357</v>
      </c>
      <c r="BC38" s="24">
        <f t="shared" si="0"/>
        <v>1.0055386612461925</v>
      </c>
      <c r="BD38" s="51">
        <v>428.33</v>
      </c>
      <c r="BE38" s="51">
        <v>780</v>
      </c>
      <c r="BF38" s="35">
        <v>663.37</v>
      </c>
      <c r="BG38" s="35">
        <v>668.19233757953259</v>
      </c>
      <c r="BH38" s="35">
        <v>668</v>
      </c>
      <c r="BI38" s="35">
        <v>668.19233757953259</v>
      </c>
      <c r="BJ38" s="35">
        <v>668.19233757953259</v>
      </c>
      <c r="BK38" s="35">
        <v>668.19233757953259</v>
      </c>
      <c r="BL38" s="35">
        <v>668.19233757953259</v>
      </c>
      <c r="BM38" s="26">
        <v>730.42453408959364</v>
      </c>
      <c r="BN38" s="36">
        <v>730.42453408959364</v>
      </c>
      <c r="BO38" s="36">
        <v>540.47978685608587</v>
      </c>
      <c r="BP38" s="25">
        <f t="shared" si="1"/>
        <v>578.01159157926929</v>
      </c>
      <c r="BQ38" s="33">
        <v>563.41999999999996</v>
      </c>
      <c r="BR38" s="33">
        <v>541.22527657159549</v>
      </c>
      <c r="BS38" s="25">
        <f t="shared" si="2"/>
        <v>578.01159157926929</v>
      </c>
      <c r="BT38" s="5">
        <f t="shared" si="3"/>
        <v>1.0679685827696326</v>
      </c>
      <c r="BU38" s="51">
        <v>425.32</v>
      </c>
      <c r="BV38" s="51">
        <v>748</v>
      </c>
      <c r="BW38" s="35">
        <v>531.62</v>
      </c>
      <c r="BX38" s="35">
        <v>531.62486774040212</v>
      </c>
      <c r="BY38" s="35">
        <v>532</v>
      </c>
      <c r="BZ38" s="35">
        <v>532</v>
      </c>
      <c r="CA38" s="35">
        <v>532</v>
      </c>
      <c r="CB38" s="35">
        <v>532</v>
      </c>
      <c r="CC38" s="35">
        <v>532</v>
      </c>
      <c r="CD38" s="35">
        <v>608.07071957133405</v>
      </c>
      <c r="CE38" s="36">
        <v>608.07071957133405</v>
      </c>
      <c r="CF38" s="4">
        <v>531.62486774040212</v>
      </c>
      <c r="CG38" s="25">
        <f t="shared" si="4"/>
        <v>564.03843840646175</v>
      </c>
      <c r="CH38" s="33">
        <v>680</v>
      </c>
      <c r="CI38" s="33">
        <v>676.3874629234341</v>
      </c>
      <c r="CJ38" s="50">
        <f t="shared" si="5"/>
        <v>564.03843840646175</v>
      </c>
      <c r="CK38" s="8">
        <f t="shared" si="6"/>
        <v>0.83389842261211444</v>
      </c>
      <c r="CL38" s="44"/>
      <c r="CM38" s="44"/>
      <c r="CN38" s="45"/>
      <c r="CO38" s="45"/>
      <c r="CP38" s="46"/>
      <c r="CQ38" s="46"/>
      <c r="CR38" s="46"/>
      <c r="CS38" s="46"/>
      <c r="CT38" s="46"/>
      <c r="CU38" s="46"/>
      <c r="CV38" s="46"/>
      <c r="CW38" s="46"/>
      <c r="CX38" s="44"/>
      <c r="CY38" s="45"/>
      <c r="CZ38" s="45"/>
      <c r="DA38" s="46"/>
      <c r="DB38" s="46"/>
      <c r="DC38" s="46"/>
      <c r="DD38" s="46"/>
      <c r="DE38" s="46"/>
      <c r="DF38" s="46"/>
      <c r="DG38" s="46"/>
      <c r="DH38" s="46"/>
      <c r="DI38" s="44"/>
    </row>
    <row r="39" spans="1:113" x14ac:dyDescent="0.25">
      <c r="A39" s="30">
        <v>35</v>
      </c>
      <c r="B39" s="53" t="s">
        <v>39</v>
      </c>
      <c r="C39" s="35">
        <v>49.59840758643756</v>
      </c>
      <c r="D39" s="35">
        <v>49.771172369717455</v>
      </c>
      <c r="E39" s="32">
        <v>49.501390011271035</v>
      </c>
      <c r="F39" s="32">
        <v>48.813255915857184</v>
      </c>
      <c r="G39" s="32">
        <v>49</v>
      </c>
      <c r="H39" s="32">
        <v>49</v>
      </c>
      <c r="I39" s="32">
        <v>50.540418186312515</v>
      </c>
      <c r="J39" s="32">
        <v>50.44920975947953</v>
      </c>
      <c r="K39" s="32">
        <v>51</v>
      </c>
      <c r="L39" s="32">
        <v>51</v>
      </c>
      <c r="M39" s="32">
        <v>50</v>
      </c>
      <c r="N39" s="32">
        <v>50</v>
      </c>
      <c r="O39" s="32">
        <v>49.605703769985489</v>
      </c>
      <c r="P39" s="32">
        <v>51.368370643235792</v>
      </c>
      <c r="Q39" s="32">
        <v>52</v>
      </c>
      <c r="R39" s="32">
        <v>52</v>
      </c>
      <c r="S39" s="32">
        <v>51.34427687489692</v>
      </c>
      <c r="T39" s="32">
        <v>52</v>
      </c>
      <c r="U39" s="32">
        <v>52</v>
      </c>
      <c r="V39" s="32">
        <v>53</v>
      </c>
      <c r="W39" s="32">
        <v>53</v>
      </c>
      <c r="X39" s="32">
        <v>53</v>
      </c>
      <c r="Y39" s="32">
        <v>52.311555847679038</v>
      </c>
      <c r="Z39" s="32">
        <v>52</v>
      </c>
      <c r="AA39" s="32">
        <v>52</v>
      </c>
      <c r="AB39" s="32">
        <v>54.58585152146626</v>
      </c>
      <c r="AC39" s="32">
        <v>57.144677215741737</v>
      </c>
      <c r="AD39" s="32">
        <v>57.812011256952232</v>
      </c>
      <c r="AE39" s="32">
        <v>57.241993804517875</v>
      </c>
      <c r="AF39" s="32">
        <v>58.741513155889116</v>
      </c>
      <c r="AG39" s="32">
        <v>60</v>
      </c>
      <c r="AH39" s="32">
        <v>60</v>
      </c>
      <c r="AI39" s="32">
        <v>61</v>
      </c>
      <c r="AJ39" s="32">
        <v>61</v>
      </c>
      <c r="AK39" s="32">
        <v>61</v>
      </c>
      <c r="AL39" s="32">
        <v>63.01</v>
      </c>
      <c r="AM39" s="32">
        <v>63.140944776935491</v>
      </c>
      <c r="AN39" s="33">
        <v>62.843872163276863</v>
      </c>
      <c r="AO39" s="33">
        <f>AN39</f>
        <v>62.843872163276863</v>
      </c>
      <c r="AP39" s="33">
        <v>64.81645057426293</v>
      </c>
      <c r="AQ39" s="33">
        <v>66</v>
      </c>
      <c r="AR39" s="34">
        <v>66</v>
      </c>
      <c r="AS39" s="23">
        <v>68</v>
      </c>
      <c r="AT39" s="36">
        <v>68</v>
      </c>
      <c r="AU39" s="23">
        <v>68</v>
      </c>
      <c r="AV39" s="47">
        <v>66.829649407308665</v>
      </c>
      <c r="AW39" s="47">
        <v>66.829649407308665</v>
      </c>
      <c r="AX39" s="33">
        <v>67.731982671881028</v>
      </c>
      <c r="AY39" s="33">
        <v>67.731982671881028</v>
      </c>
      <c r="AZ39" s="50">
        <v>72.159055456106643</v>
      </c>
      <c r="BA39" s="50">
        <v>71.822626633621411</v>
      </c>
      <c r="BB39" s="50">
        <v>74.77729054997539</v>
      </c>
      <c r="BC39" s="24">
        <f t="shared" si="0"/>
        <v>1.0411383439292214</v>
      </c>
      <c r="BD39" s="51">
        <v>44.99</v>
      </c>
      <c r="BE39" s="51">
        <v>103</v>
      </c>
      <c r="BF39" s="4">
        <v>43.87</v>
      </c>
      <c r="BG39" s="4">
        <v>43.874821936960608</v>
      </c>
      <c r="BH39" s="4">
        <v>44</v>
      </c>
      <c r="BI39" s="4">
        <v>44</v>
      </c>
      <c r="BJ39" s="4">
        <v>48.785243670601872</v>
      </c>
      <c r="BK39" s="4">
        <v>51.234753829797988</v>
      </c>
      <c r="BL39" s="4">
        <v>51.913389409669641</v>
      </c>
      <c r="BM39" s="26">
        <v>51.913389409669641</v>
      </c>
      <c r="BN39" s="25">
        <v>51.913389409669641</v>
      </c>
      <c r="BO39" s="25">
        <v>54.772255750516614</v>
      </c>
      <c r="BP39" s="25">
        <f t="shared" si="1"/>
        <v>68.07326935001727</v>
      </c>
      <c r="BQ39" s="33">
        <v>57.5</v>
      </c>
      <c r="BR39" s="33">
        <v>54.772255750516614</v>
      </c>
      <c r="BS39" s="25">
        <f t="shared" si="2"/>
        <v>68.07326935001727</v>
      </c>
      <c r="BT39" s="5">
        <f t="shared" si="3"/>
        <v>1.2428421728709831</v>
      </c>
      <c r="BU39" s="51">
        <v>40</v>
      </c>
      <c r="BV39" s="51">
        <v>64</v>
      </c>
      <c r="BW39" s="4">
        <v>51.53</v>
      </c>
      <c r="BX39" s="4">
        <v>51.53</v>
      </c>
      <c r="BY39" s="4">
        <v>52</v>
      </c>
      <c r="BZ39" s="4">
        <v>52</v>
      </c>
      <c r="CA39" s="4">
        <v>52</v>
      </c>
      <c r="CB39" s="4">
        <v>52</v>
      </c>
      <c r="CC39" s="4">
        <v>52</v>
      </c>
      <c r="CD39" s="4">
        <v>52</v>
      </c>
      <c r="CE39" s="25">
        <v>52</v>
      </c>
      <c r="CF39" s="4">
        <v>52</v>
      </c>
      <c r="CG39" s="33">
        <v>52</v>
      </c>
      <c r="CH39" s="50">
        <v>51.526692111953004</v>
      </c>
      <c r="CI39" s="33">
        <v>51.526692111953004</v>
      </c>
      <c r="CJ39" s="50">
        <f t="shared" si="5"/>
        <v>50.596442562694072</v>
      </c>
      <c r="CK39" s="8">
        <f t="shared" si="6"/>
        <v>0.98194625909154498</v>
      </c>
      <c r="CL39" s="7"/>
      <c r="CM39" s="7"/>
      <c r="CN39" s="10"/>
      <c r="CO39" s="10"/>
      <c r="CP39" s="2"/>
      <c r="CQ39" s="2"/>
      <c r="CR39" s="42"/>
      <c r="CS39" s="2"/>
      <c r="CT39" s="2"/>
      <c r="CU39" s="2"/>
      <c r="CV39" s="2"/>
      <c r="CW39" s="2"/>
      <c r="CX39" s="7"/>
      <c r="CY39" s="10"/>
      <c r="CZ39" s="10"/>
      <c r="DA39" s="2"/>
      <c r="DB39" s="2"/>
      <c r="DC39" s="2"/>
      <c r="DD39" s="2"/>
      <c r="DE39" s="2"/>
      <c r="DF39" s="2"/>
      <c r="DG39" s="2"/>
      <c r="DH39" s="2"/>
      <c r="DI39" s="7"/>
    </row>
    <row r="40" spans="1:113" x14ac:dyDescent="0.25">
      <c r="A40" s="30">
        <v>36</v>
      </c>
      <c r="B40" s="53" t="s">
        <v>40</v>
      </c>
      <c r="C40" s="35">
        <v>40.973137786361626</v>
      </c>
      <c r="D40" s="35">
        <v>40.353889437330771</v>
      </c>
      <c r="E40" s="32">
        <v>40.374981209689722</v>
      </c>
      <c r="F40" s="32">
        <v>41</v>
      </c>
      <c r="G40" s="32">
        <v>41.109928217860897</v>
      </c>
      <c r="H40" s="32">
        <v>42</v>
      </c>
      <c r="I40" s="32">
        <v>42</v>
      </c>
      <c r="J40" s="32">
        <v>42.772803155510907</v>
      </c>
      <c r="K40" s="32">
        <v>43</v>
      </c>
      <c r="L40" s="32">
        <v>43.570238099627232</v>
      </c>
      <c r="M40" s="32">
        <v>44</v>
      </c>
      <c r="N40" s="32">
        <v>44</v>
      </c>
      <c r="O40" s="32">
        <v>44.235291650605348</v>
      </c>
      <c r="P40" s="32">
        <v>45</v>
      </c>
      <c r="Q40" s="32">
        <v>44.997782057085267</v>
      </c>
      <c r="R40" s="32">
        <v>45.642200976262231</v>
      </c>
      <c r="S40" s="32">
        <v>45.7539269063831</v>
      </c>
      <c r="T40" s="32">
        <v>45.791217531864532</v>
      </c>
      <c r="U40" s="32">
        <v>46</v>
      </c>
      <c r="V40" s="32">
        <v>46</v>
      </c>
      <c r="W40" s="32">
        <v>46</v>
      </c>
      <c r="X40" s="32">
        <v>46</v>
      </c>
      <c r="Y40" s="32">
        <v>46</v>
      </c>
      <c r="Z40" s="32">
        <v>46.084785832269816</v>
      </c>
      <c r="AA40" s="32">
        <v>46</v>
      </c>
      <c r="AB40" s="32">
        <v>47.580824294954994</v>
      </c>
      <c r="AC40" s="32">
        <v>49.90285037666596</v>
      </c>
      <c r="AD40" s="32">
        <v>51</v>
      </c>
      <c r="AE40" s="32">
        <v>51</v>
      </c>
      <c r="AF40" s="32">
        <v>53.077980172967671</v>
      </c>
      <c r="AG40" s="32">
        <v>54.903947278821384</v>
      </c>
      <c r="AH40" s="32">
        <v>55.674959720047539</v>
      </c>
      <c r="AI40" s="32">
        <v>55.798225318488257</v>
      </c>
      <c r="AJ40" s="32">
        <v>58.193936621171332</v>
      </c>
      <c r="AK40" s="32">
        <v>59.077127172234611</v>
      </c>
      <c r="AL40" s="32">
        <v>58.77</v>
      </c>
      <c r="AM40" s="32">
        <v>58.222238594063505</v>
      </c>
      <c r="AN40" s="33">
        <v>57.835577266479667</v>
      </c>
      <c r="AO40" s="33">
        <v>59.249181452403491</v>
      </c>
      <c r="AP40" s="33">
        <v>61.209819336413887</v>
      </c>
      <c r="AQ40" s="33">
        <v>62.081519190826434</v>
      </c>
      <c r="AR40" s="34">
        <v>62.923459797341053</v>
      </c>
      <c r="AS40" s="23">
        <v>62.837538040710122</v>
      </c>
      <c r="AT40" s="36">
        <v>62.882279507265778</v>
      </c>
      <c r="AU40" s="23">
        <v>63.910357442383038</v>
      </c>
      <c r="AV40" s="47">
        <v>65.035228029114876</v>
      </c>
      <c r="AW40" s="47">
        <v>65.035228029114876</v>
      </c>
      <c r="AX40" s="33">
        <v>65.972772350848047</v>
      </c>
      <c r="AY40" s="33">
        <v>65.972772350848047</v>
      </c>
      <c r="AZ40" s="50">
        <v>67.433291564829361</v>
      </c>
      <c r="BA40" s="50">
        <v>67.433291564829361</v>
      </c>
      <c r="BB40" s="50">
        <v>70.206211247911526</v>
      </c>
      <c r="BC40" s="24">
        <f t="shared" si="0"/>
        <v>1.0411209303110516</v>
      </c>
      <c r="BD40" s="51">
        <v>29.99</v>
      </c>
      <c r="BE40" s="51">
        <v>75</v>
      </c>
      <c r="BF40" s="4">
        <v>60</v>
      </c>
      <c r="BG40" s="4">
        <v>60</v>
      </c>
      <c r="BH40" s="4">
        <v>60</v>
      </c>
      <c r="BI40" s="4">
        <v>60</v>
      </c>
      <c r="BJ40" s="4">
        <v>60</v>
      </c>
      <c r="BK40" s="4">
        <v>50.378566871239997</v>
      </c>
      <c r="BL40" s="4">
        <v>65.038450166036398</v>
      </c>
      <c r="BM40" s="26">
        <v>64.384780810374735</v>
      </c>
      <c r="BN40" s="25">
        <v>68.212902005412431</v>
      </c>
      <c r="BO40" s="25">
        <v>46.904157598234292</v>
      </c>
      <c r="BP40" s="25">
        <f t="shared" si="1"/>
        <v>47.4262585494576</v>
      </c>
      <c r="BQ40" s="50">
        <v>46.904157598234299</v>
      </c>
      <c r="BR40" s="33">
        <v>46.904157598234299</v>
      </c>
      <c r="BS40" s="25">
        <f t="shared" si="2"/>
        <v>47.4262585494576</v>
      </c>
      <c r="BT40" s="5">
        <f t="shared" si="3"/>
        <v>1.0111312296810753</v>
      </c>
      <c r="BU40" s="51">
        <v>48</v>
      </c>
      <c r="BV40" s="51">
        <v>64</v>
      </c>
      <c r="BW40" s="4">
        <v>50.6</v>
      </c>
      <c r="BX40" s="4">
        <v>50.6</v>
      </c>
      <c r="BY40" s="4">
        <v>51</v>
      </c>
      <c r="BZ40" s="4">
        <v>51</v>
      </c>
      <c r="CA40" s="4">
        <v>51</v>
      </c>
      <c r="CB40" s="4">
        <v>51</v>
      </c>
      <c r="CC40" s="4">
        <v>51</v>
      </c>
      <c r="CD40" s="4">
        <v>51</v>
      </c>
      <c r="CE40" s="25">
        <v>54.405882034941769</v>
      </c>
      <c r="CF40" s="4">
        <v>51</v>
      </c>
      <c r="CG40" s="25">
        <f t="shared" si="4"/>
        <v>55.425625842204077</v>
      </c>
      <c r="CH40" s="33">
        <v>52</v>
      </c>
      <c r="CI40" s="33">
        <v>50.596442562694072</v>
      </c>
      <c r="CJ40" s="50">
        <f t="shared" si="5"/>
        <v>55.425625842204077</v>
      </c>
      <c r="CK40" s="8">
        <f t="shared" si="6"/>
        <v>1.0954451150103321</v>
      </c>
      <c r="CL40" s="7"/>
      <c r="CM40" s="7"/>
      <c r="CN40" s="10"/>
      <c r="CO40" s="10"/>
      <c r="CP40" s="2"/>
      <c r="CQ40" s="2"/>
      <c r="CR40" s="2"/>
      <c r="CS40" s="2"/>
      <c r="CT40" s="2"/>
      <c r="CU40" s="2"/>
      <c r="CV40" s="2"/>
      <c r="CW40" s="2"/>
      <c r="CX40" s="7"/>
      <c r="CY40" s="10"/>
      <c r="CZ40" s="10"/>
      <c r="DA40" s="2"/>
      <c r="DB40" s="2"/>
      <c r="DC40" s="2"/>
      <c r="DD40" s="2"/>
      <c r="DE40" s="2"/>
      <c r="DF40" s="2"/>
      <c r="DG40" s="2"/>
      <c r="DH40" s="2"/>
      <c r="DI40" s="7"/>
    </row>
    <row r="41" spans="1:113" x14ac:dyDescent="0.25">
      <c r="A41" s="30">
        <v>37</v>
      </c>
      <c r="B41" s="53" t="s">
        <v>41</v>
      </c>
      <c r="C41" s="35">
        <v>115</v>
      </c>
      <c r="D41" s="35">
        <v>115</v>
      </c>
      <c r="E41" s="32">
        <v>112.57977678981223</v>
      </c>
      <c r="F41" s="32">
        <v>111.94737238570787</v>
      </c>
      <c r="G41" s="32">
        <v>113.9202722975286</v>
      </c>
      <c r="H41" s="32">
        <v>114.89277242954437</v>
      </c>
      <c r="I41" s="32">
        <v>115.75133103213581</v>
      </c>
      <c r="J41" s="32">
        <v>114</v>
      </c>
      <c r="K41" s="32">
        <v>114</v>
      </c>
      <c r="L41" s="32">
        <v>117</v>
      </c>
      <c r="M41" s="32">
        <v>117</v>
      </c>
      <c r="N41" s="32">
        <v>116.01706868338</v>
      </c>
      <c r="O41" s="32">
        <v>117.26672882697898</v>
      </c>
      <c r="P41" s="32">
        <v>115.92173833578251</v>
      </c>
      <c r="Q41" s="32">
        <v>114.73775792385133</v>
      </c>
      <c r="R41" s="32">
        <v>114.93616888793274</v>
      </c>
      <c r="S41" s="32">
        <v>116.81276081737853</v>
      </c>
      <c r="T41" s="32">
        <v>116.26355152151694</v>
      </c>
      <c r="U41" s="32">
        <v>116.56018345999544</v>
      </c>
      <c r="V41" s="32">
        <v>115.84738090415095</v>
      </c>
      <c r="W41" s="32">
        <v>116.96736626550991</v>
      </c>
      <c r="X41" s="32">
        <v>118.81888145450856</v>
      </c>
      <c r="Y41" s="32">
        <v>119.73940557368537</v>
      </c>
      <c r="Z41" s="32">
        <v>119.30387539874967</v>
      </c>
      <c r="AA41" s="32">
        <v>120.17582832219261</v>
      </c>
      <c r="AB41" s="32">
        <v>124.63504345510837</v>
      </c>
      <c r="AC41" s="32">
        <v>128.23142579288111</v>
      </c>
      <c r="AD41" s="32">
        <v>130.86356044552898</v>
      </c>
      <c r="AE41" s="32">
        <v>137.15708326713954</v>
      </c>
      <c r="AF41" s="32">
        <v>139.96365505077651</v>
      </c>
      <c r="AG41" s="32">
        <v>141.33038638531559</v>
      </c>
      <c r="AH41" s="32">
        <v>140.39048010386594</v>
      </c>
      <c r="AI41" s="32">
        <v>141.93000543340258</v>
      </c>
      <c r="AJ41" s="32">
        <v>143</v>
      </c>
      <c r="AK41" s="32">
        <v>144</v>
      </c>
      <c r="AL41" s="32">
        <v>145.65</v>
      </c>
      <c r="AM41" s="32">
        <v>143.15484930786175</v>
      </c>
      <c r="AN41" s="33">
        <v>143.15281669752218</v>
      </c>
      <c r="AO41" s="33">
        <v>150.89693347056044</v>
      </c>
      <c r="AP41" s="33">
        <v>154.45351599268952</v>
      </c>
      <c r="AQ41" s="33">
        <v>154</v>
      </c>
      <c r="AR41" s="34">
        <v>156.35432271580353</v>
      </c>
      <c r="AS41" s="23">
        <v>158</v>
      </c>
      <c r="AT41" s="36">
        <v>156.3626805956452</v>
      </c>
      <c r="AU41" s="23">
        <v>156.69382692927036</v>
      </c>
      <c r="AV41" s="47">
        <v>160.2837104770316</v>
      </c>
      <c r="AW41" s="47">
        <v>160.2837104770316</v>
      </c>
      <c r="AX41" s="33">
        <v>162.19206799763666</v>
      </c>
      <c r="AY41" s="33">
        <v>162.19206799763666</v>
      </c>
      <c r="AZ41" s="50">
        <v>165.17460434857571</v>
      </c>
      <c r="BA41" s="50">
        <v>165.17460434857571</v>
      </c>
      <c r="BB41" s="50">
        <v>171.85934883582388</v>
      </c>
      <c r="BC41" s="24">
        <f t="shared" si="0"/>
        <v>1.0404707764466081</v>
      </c>
      <c r="BD41" s="51">
        <v>115</v>
      </c>
      <c r="BE41" s="51">
        <v>289.99</v>
      </c>
      <c r="BF41" s="4">
        <v>91.57</v>
      </c>
      <c r="BG41" s="4">
        <v>91.571283708376612</v>
      </c>
      <c r="BH41" s="4">
        <v>92</v>
      </c>
      <c r="BI41" s="4">
        <v>92</v>
      </c>
      <c r="BJ41" s="4">
        <v>92</v>
      </c>
      <c r="BK41" s="4">
        <v>92</v>
      </c>
      <c r="BL41" s="4">
        <v>121.54875564973916</v>
      </c>
      <c r="BM41" s="26">
        <v>121.54875564973916</v>
      </c>
      <c r="BN41" s="25">
        <v>177.76388834631177</v>
      </c>
      <c r="BO41" s="25">
        <v>129.61481396815719</v>
      </c>
      <c r="BP41" s="25">
        <f t="shared" si="1"/>
        <v>182.6166750327034</v>
      </c>
      <c r="BQ41" s="33">
        <v>130</v>
      </c>
      <c r="BR41" s="33">
        <v>134.16407864998737</v>
      </c>
      <c r="BS41" s="25">
        <f t="shared" si="2"/>
        <v>182.6166750327034</v>
      </c>
      <c r="BT41" s="5">
        <f t="shared" si="3"/>
        <v>1.3611443306603781</v>
      </c>
      <c r="BU41" s="51">
        <v>87</v>
      </c>
      <c r="BV41" s="51">
        <v>120</v>
      </c>
      <c r="BW41" s="4">
        <v>86.6</v>
      </c>
      <c r="BX41" s="4">
        <v>86.602540378443862</v>
      </c>
      <c r="BY41" s="4">
        <v>87</v>
      </c>
      <c r="BZ41" s="4">
        <v>87</v>
      </c>
      <c r="CA41" s="4">
        <v>87</v>
      </c>
      <c r="CB41" s="4">
        <v>87</v>
      </c>
      <c r="CC41" s="4">
        <v>87</v>
      </c>
      <c r="CD41" s="4">
        <v>87</v>
      </c>
      <c r="CE41" s="25">
        <v>106.77078252031312</v>
      </c>
      <c r="CF41" s="4">
        <v>87</v>
      </c>
      <c r="CG41" s="25">
        <f t="shared" si="4"/>
        <v>102.17631819555841</v>
      </c>
      <c r="CH41" s="33">
        <v>87.5</v>
      </c>
      <c r="CI41" s="33">
        <v>86.602540378443862</v>
      </c>
      <c r="CJ41" s="50">
        <f t="shared" si="5"/>
        <v>102.17631819555841</v>
      </c>
      <c r="CK41" s="8">
        <f t="shared" si="6"/>
        <v>1.1798304963002102</v>
      </c>
      <c r="CL41" s="7"/>
      <c r="CM41" s="7"/>
      <c r="CN41" s="10"/>
      <c r="CO41" s="10"/>
      <c r="CP41" s="2"/>
      <c r="CQ41" s="2"/>
      <c r="CR41" s="2"/>
      <c r="CS41" s="2"/>
      <c r="CT41" s="2"/>
      <c r="CU41" s="2"/>
      <c r="CV41" s="2"/>
      <c r="CW41" s="2"/>
      <c r="CX41" s="7"/>
      <c r="CY41" s="10"/>
      <c r="CZ41" s="10"/>
      <c r="DA41" s="2"/>
      <c r="DB41" s="2"/>
      <c r="DC41" s="2"/>
      <c r="DD41" s="2"/>
      <c r="DE41" s="2"/>
      <c r="DF41" s="2"/>
      <c r="DG41" s="2"/>
      <c r="DH41" s="2"/>
      <c r="DI41" s="7"/>
    </row>
    <row r="42" spans="1:113" x14ac:dyDescent="0.25">
      <c r="A42" s="30">
        <v>38</v>
      </c>
      <c r="B42" s="53" t="s">
        <v>42</v>
      </c>
      <c r="C42" s="35">
        <v>30.684322526355317</v>
      </c>
      <c r="D42" s="35">
        <v>31.035745472907042</v>
      </c>
      <c r="E42" s="32">
        <v>31.150168105214473</v>
      </c>
      <c r="F42" s="32">
        <v>32</v>
      </c>
      <c r="G42" s="32">
        <v>32</v>
      </c>
      <c r="H42" s="32">
        <v>32</v>
      </c>
      <c r="I42" s="32">
        <v>32</v>
      </c>
      <c r="J42" s="32">
        <v>33</v>
      </c>
      <c r="K42" s="32">
        <v>33</v>
      </c>
      <c r="L42" s="32">
        <v>33.068810398733369</v>
      </c>
      <c r="M42" s="32">
        <v>33.720230935781061</v>
      </c>
      <c r="N42" s="32">
        <v>33.773106274001769</v>
      </c>
      <c r="O42" s="32">
        <v>34</v>
      </c>
      <c r="P42" s="32">
        <v>34.204101005322975</v>
      </c>
      <c r="Q42" s="32">
        <v>34</v>
      </c>
      <c r="R42" s="32">
        <v>34</v>
      </c>
      <c r="S42" s="32">
        <v>35</v>
      </c>
      <c r="T42" s="32">
        <v>35</v>
      </c>
      <c r="U42" s="32">
        <v>35</v>
      </c>
      <c r="V42" s="32">
        <v>35</v>
      </c>
      <c r="W42" s="32">
        <v>35</v>
      </c>
      <c r="X42" s="32">
        <v>35</v>
      </c>
      <c r="Y42" s="32">
        <v>35</v>
      </c>
      <c r="Z42" s="32">
        <v>35</v>
      </c>
      <c r="AA42" s="32">
        <v>35.622962303774976</v>
      </c>
      <c r="AB42" s="32">
        <v>35.402457889236722</v>
      </c>
      <c r="AC42" s="32">
        <v>36</v>
      </c>
      <c r="AD42" s="32">
        <v>36</v>
      </c>
      <c r="AE42" s="32">
        <v>36</v>
      </c>
      <c r="AF42" s="32">
        <v>37.168742855803217</v>
      </c>
      <c r="AG42" s="32">
        <v>38</v>
      </c>
      <c r="AH42" s="32">
        <v>38</v>
      </c>
      <c r="AI42" s="32">
        <v>37.344915407654419</v>
      </c>
      <c r="AJ42" s="32">
        <v>38</v>
      </c>
      <c r="AK42" s="32">
        <v>38</v>
      </c>
      <c r="AL42" s="32">
        <v>38</v>
      </c>
      <c r="AM42" s="32">
        <v>38</v>
      </c>
      <c r="AN42" s="33">
        <v>38.17678119435989</v>
      </c>
      <c r="AO42" s="33">
        <f>AN42</f>
        <v>38.17678119435989</v>
      </c>
      <c r="AP42" s="33">
        <v>39.086737154156545</v>
      </c>
      <c r="AQ42" s="33">
        <v>40.167698849402839</v>
      </c>
      <c r="AR42" s="34">
        <v>40.198457184278617</v>
      </c>
      <c r="AS42" s="23">
        <v>41.191015628112027</v>
      </c>
      <c r="AT42" s="36">
        <v>41.03700345687276</v>
      </c>
      <c r="AU42" s="23">
        <v>42.087515048648704</v>
      </c>
      <c r="AV42" s="47">
        <v>43.309199172939771</v>
      </c>
      <c r="AW42" s="47">
        <v>43.309199172939771</v>
      </c>
      <c r="AX42" s="33">
        <v>43.999363110350714</v>
      </c>
      <c r="AY42" s="33">
        <v>43.999363110350714</v>
      </c>
      <c r="AZ42" s="50">
        <v>44.879378222803673</v>
      </c>
      <c r="BA42" s="50">
        <v>44.933647348327682</v>
      </c>
      <c r="BB42" s="50">
        <v>47.16493064707236</v>
      </c>
      <c r="BC42" s="24">
        <f t="shared" si="0"/>
        <v>1.0496572931515589</v>
      </c>
      <c r="BD42" s="51">
        <v>27.49</v>
      </c>
      <c r="BE42" s="51">
        <v>48</v>
      </c>
      <c r="BF42" s="4">
        <v>33</v>
      </c>
      <c r="BG42" s="4">
        <v>33</v>
      </c>
      <c r="BH42" s="4">
        <v>33</v>
      </c>
      <c r="BI42" s="4">
        <v>33.045423283716609</v>
      </c>
      <c r="BJ42" s="4">
        <v>33.045423283716609</v>
      </c>
      <c r="BK42" s="4">
        <v>34</v>
      </c>
      <c r="BL42" s="4">
        <v>34</v>
      </c>
      <c r="BM42" s="26">
        <v>34</v>
      </c>
      <c r="BN42" s="25">
        <v>33.173784830796741</v>
      </c>
      <c r="BO42" s="25">
        <v>34</v>
      </c>
      <c r="BP42" s="25">
        <f t="shared" si="1"/>
        <v>36.32519786594424</v>
      </c>
      <c r="BQ42" s="33">
        <v>34</v>
      </c>
      <c r="BR42" s="33">
        <v>36.469165057620941</v>
      </c>
      <c r="BS42" s="25">
        <f t="shared" si="2"/>
        <v>36.32519786594424</v>
      </c>
      <c r="BT42" s="5">
        <f t="shared" si="3"/>
        <v>0.99605235843899265</v>
      </c>
      <c r="BU42" s="51">
        <v>36</v>
      </c>
      <c r="BV42" s="51">
        <v>40</v>
      </c>
      <c r="BW42" s="4">
        <v>29.85</v>
      </c>
      <c r="BX42" s="4">
        <v>29.85</v>
      </c>
      <c r="BY42" s="4">
        <v>30</v>
      </c>
      <c r="BZ42" s="4">
        <v>30</v>
      </c>
      <c r="CA42" s="4">
        <v>30</v>
      </c>
      <c r="CB42" s="4">
        <v>30</v>
      </c>
      <c r="CC42" s="4">
        <v>30</v>
      </c>
      <c r="CD42" s="4">
        <v>31.606961258558215</v>
      </c>
      <c r="CE42" s="25">
        <v>31.606961258558215</v>
      </c>
      <c r="CF42" s="4">
        <v>29.8496231131986</v>
      </c>
      <c r="CG42" s="25">
        <f t="shared" si="4"/>
        <v>37.947331922020552</v>
      </c>
      <c r="CH42" s="50">
        <v>37.416573867739416</v>
      </c>
      <c r="CI42" s="33">
        <v>37.416573867739416</v>
      </c>
      <c r="CJ42" s="50">
        <f t="shared" si="5"/>
        <v>37.947331922020552</v>
      </c>
      <c r="CK42" s="8">
        <f t="shared" si="6"/>
        <v>1.0141851056742199</v>
      </c>
      <c r="CL42" s="7"/>
      <c r="CM42" s="7"/>
      <c r="CN42" s="10"/>
      <c r="CO42" s="10"/>
      <c r="CP42" s="2"/>
      <c r="CQ42" s="2"/>
      <c r="CR42" s="2"/>
      <c r="CS42" s="2"/>
      <c r="CT42" s="2"/>
      <c r="CU42" s="2"/>
      <c r="CV42" s="2"/>
      <c r="CW42" s="2"/>
      <c r="CX42" s="7"/>
      <c r="CY42" s="10"/>
      <c r="CZ42" s="10"/>
      <c r="DA42" s="2"/>
      <c r="DB42" s="2"/>
      <c r="DC42" s="2"/>
      <c r="DD42" s="2"/>
      <c r="DE42" s="2"/>
      <c r="DF42" s="2"/>
      <c r="DG42" s="2"/>
      <c r="DH42" s="2"/>
      <c r="DI42" s="7"/>
    </row>
    <row r="43" spans="1:113" ht="31.5" x14ac:dyDescent="0.25">
      <c r="A43" s="30">
        <v>39</v>
      </c>
      <c r="B43" s="53" t="s">
        <v>43</v>
      </c>
      <c r="C43" s="35">
        <v>99.531673585465924</v>
      </c>
      <c r="D43" s="35">
        <v>102.14167795129121</v>
      </c>
      <c r="E43" s="32">
        <v>101.23094805991332</v>
      </c>
      <c r="F43" s="32">
        <v>104</v>
      </c>
      <c r="G43" s="32">
        <v>104</v>
      </c>
      <c r="H43" s="32">
        <v>104</v>
      </c>
      <c r="I43" s="32">
        <v>104</v>
      </c>
      <c r="J43" s="32">
        <v>104.96990918187586</v>
      </c>
      <c r="K43" s="32">
        <v>103</v>
      </c>
      <c r="L43" s="32">
        <v>104.45224017627226</v>
      </c>
      <c r="M43" s="32">
        <v>106.33732292586484</v>
      </c>
      <c r="N43" s="32">
        <v>107.28349473379073</v>
      </c>
      <c r="O43" s="32">
        <v>107.59465299383062</v>
      </c>
      <c r="P43" s="32">
        <v>109.34011000139041</v>
      </c>
      <c r="Q43" s="32">
        <v>110.42507199403158</v>
      </c>
      <c r="R43" s="32">
        <v>113</v>
      </c>
      <c r="S43" s="32">
        <v>113.02504133492283</v>
      </c>
      <c r="T43" s="32">
        <v>114</v>
      </c>
      <c r="U43" s="32">
        <v>114</v>
      </c>
      <c r="V43" s="32">
        <v>114.57195274510403</v>
      </c>
      <c r="W43" s="32">
        <v>114.12331607010495</v>
      </c>
      <c r="X43" s="32">
        <v>114.19308500967975</v>
      </c>
      <c r="Y43" s="32">
        <v>114.91326528373419</v>
      </c>
      <c r="Z43" s="32">
        <v>115.09168518260091</v>
      </c>
      <c r="AA43" s="32">
        <v>115.87583964854579</v>
      </c>
      <c r="AB43" s="32">
        <v>119.97460516825076</v>
      </c>
      <c r="AC43" s="32">
        <v>125.22086360698408</v>
      </c>
      <c r="AD43" s="32">
        <v>124.32407096809723</v>
      </c>
      <c r="AE43" s="32">
        <v>127.25430447793376</v>
      </c>
      <c r="AF43" s="32">
        <v>128.52789609884778</v>
      </c>
      <c r="AG43" s="32">
        <v>131.12257712998928</v>
      </c>
      <c r="AH43" s="32">
        <v>132</v>
      </c>
      <c r="AI43" s="32">
        <v>132.10497375947338</v>
      </c>
      <c r="AJ43" s="32">
        <v>134</v>
      </c>
      <c r="AK43" s="32">
        <v>133</v>
      </c>
      <c r="AL43" s="32">
        <v>134.66</v>
      </c>
      <c r="AM43" s="32">
        <v>133.75680383705432</v>
      </c>
      <c r="AN43" s="33">
        <v>132.36608724163523</v>
      </c>
      <c r="AO43" s="33">
        <f>AN43</f>
        <v>132.36608724163523</v>
      </c>
      <c r="AP43" s="33">
        <v>135.49599100376389</v>
      </c>
      <c r="AQ43" s="33">
        <v>138</v>
      </c>
      <c r="AR43" s="34">
        <v>138</v>
      </c>
      <c r="AS43" s="23">
        <v>138</v>
      </c>
      <c r="AT43" s="36">
        <v>139.27704792968873</v>
      </c>
      <c r="AU43" s="23">
        <v>142.75136843050507</v>
      </c>
      <c r="AV43" s="47">
        <v>145.07718523483385</v>
      </c>
      <c r="AW43" s="47">
        <v>145.07718523483385</v>
      </c>
      <c r="AX43" s="33">
        <v>142.98388885782649</v>
      </c>
      <c r="AY43" s="33">
        <v>142.98388885782649</v>
      </c>
      <c r="AZ43" s="50">
        <v>146.36490885547224</v>
      </c>
      <c r="BA43" s="50">
        <v>147.12219266932868</v>
      </c>
      <c r="BB43" s="50">
        <v>156.68444671918675</v>
      </c>
      <c r="BC43" s="24">
        <f t="shared" si="0"/>
        <v>1.0649953203956806</v>
      </c>
      <c r="BD43" s="51">
        <v>109.99</v>
      </c>
      <c r="BE43" s="51">
        <v>154</v>
      </c>
      <c r="BF43" s="4">
        <v>110.17</v>
      </c>
      <c r="BG43" s="4">
        <v>113.28724553099524</v>
      </c>
      <c r="BH43" s="4">
        <v>113</v>
      </c>
      <c r="BI43" s="4">
        <v>113.28724553099524</v>
      </c>
      <c r="BJ43" s="4">
        <v>113.28724553099524</v>
      </c>
      <c r="BK43" s="4">
        <v>111.98682958276835</v>
      </c>
      <c r="BL43" s="4">
        <v>111.98682958276835</v>
      </c>
      <c r="BM43" s="26">
        <v>111.98682958276835</v>
      </c>
      <c r="BN43" s="25">
        <v>109.4988584415381</v>
      </c>
      <c r="BO43" s="25">
        <v>109.84079387914127</v>
      </c>
      <c r="BP43" s="25">
        <f t="shared" si="1"/>
        <v>130.14783901394597</v>
      </c>
      <c r="BQ43" s="33">
        <v>111</v>
      </c>
      <c r="BR43" s="33">
        <v>112.69427669584645</v>
      </c>
      <c r="BS43" s="25">
        <f t="shared" si="2"/>
        <v>130.14783901394597</v>
      </c>
      <c r="BT43" s="5">
        <f t="shared" si="3"/>
        <v>1.1548753213546541</v>
      </c>
      <c r="BU43" s="51">
        <v>88</v>
      </c>
      <c r="BV43" s="51">
        <v>143</v>
      </c>
      <c r="BW43" s="4">
        <v>106.96</v>
      </c>
      <c r="BX43" s="4">
        <v>107</v>
      </c>
      <c r="BY43" s="4">
        <v>107</v>
      </c>
      <c r="BZ43" s="4">
        <v>107</v>
      </c>
      <c r="CA43" s="4">
        <v>107</v>
      </c>
      <c r="CB43" s="4">
        <v>107</v>
      </c>
      <c r="CC43" s="4">
        <v>107</v>
      </c>
      <c r="CD43" s="4">
        <v>107</v>
      </c>
      <c r="CE43" s="25">
        <v>106.95793565696751</v>
      </c>
      <c r="CF43" s="4">
        <v>107</v>
      </c>
      <c r="CG43" s="25">
        <f t="shared" si="4"/>
        <v>112.17842929904126</v>
      </c>
      <c r="CH43" s="33">
        <v>111.5</v>
      </c>
      <c r="CI43" s="33">
        <v>106.95793565696751</v>
      </c>
      <c r="CJ43" s="50">
        <f t="shared" si="5"/>
        <v>112.17842929904126</v>
      </c>
      <c r="CK43" s="8">
        <f t="shared" si="6"/>
        <v>1.0488088481701514</v>
      </c>
      <c r="CL43" s="7"/>
      <c r="CM43" s="7"/>
      <c r="CN43" s="10"/>
      <c r="CO43" s="10"/>
      <c r="CP43" s="2"/>
      <c r="CQ43" s="2"/>
      <c r="CR43" s="2"/>
      <c r="CS43" s="2"/>
      <c r="CT43" s="2"/>
      <c r="CU43" s="2"/>
      <c r="CV43" s="2"/>
      <c r="CW43" s="2"/>
      <c r="CX43" s="7"/>
      <c r="CY43" s="10"/>
      <c r="CZ43" s="10"/>
      <c r="DA43" s="2"/>
      <c r="DB43" s="2"/>
      <c r="DC43" s="2"/>
      <c r="DD43" s="2"/>
      <c r="DE43" s="2"/>
      <c r="DF43" s="2"/>
      <c r="DG43" s="2"/>
      <c r="DH43" s="2"/>
      <c r="DI43" s="7"/>
    </row>
    <row r="44" spans="1:113" x14ac:dyDescent="0.25">
      <c r="A44" s="30">
        <v>40</v>
      </c>
      <c r="B44" s="53" t="s">
        <v>44</v>
      </c>
      <c r="C44" s="35">
        <v>3.8117078534427087</v>
      </c>
      <c r="D44" s="35">
        <v>4</v>
      </c>
      <c r="E44" s="32">
        <v>4</v>
      </c>
      <c r="F44" s="32">
        <v>4</v>
      </c>
      <c r="G44" s="32">
        <v>4</v>
      </c>
      <c r="H44" s="32">
        <v>4</v>
      </c>
      <c r="I44" s="32">
        <v>4</v>
      </c>
      <c r="J44" s="32">
        <v>4</v>
      </c>
      <c r="K44" s="32">
        <v>4</v>
      </c>
      <c r="L44" s="32">
        <v>4</v>
      </c>
      <c r="M44" s="32">
        <v>4</v>
      </c>
      <c r="N44" s="32">
        <v>4</v>
      </c>
      <c r="O44" s="32">
        <v>4</v>
      </c>
      <c r="P44" s="32">
        <v>4</v>
      </c>
      <c r="Q44" s="32">
        <v>4</v>
      </c>
      <c r="R44" s="32">
        <v>4</v>
      </c>
      <c r="S44" s="32">
        <v>3.9881752659622451</v>
      </c>
      <c r="T44" s="32">
        <v>4</v>
      </c>
      <c r="U44" s="32">
        <v>4</v>
      </c>
      <c r="V44" s="32">
        <v>4</v>
      </c>
      <c r="W44" s="32">
        <v>4</v>
      </c>
      <c r="X44" s="32">
        <v>4</v>
      </c>
      <c r="Y44" s="32">
        <v>4</v>
      </c>
      <c r="Z44" s="32">
        <v>4</v>
      </c>
      <c r="AA44" s="32">
        <v>4</v>
      </c>
      <c r="AB44" s="32">
        <v>4</v>
      </c>
      <c r="AC44" s="32">
        <v>4</v>
      </c>
      <c r="AD44" s="32">
        <v>4</v>
      </c>
      <c r="AE44" s="32">
        <v>4</v>
      </c>
      <c r="AF44" s="32">
        <v>4</v>
      </c>
      <c r="AG44" s="32">
        <v>4</v>
      </c>
      <c r="AH44" s="32">
        <v>4</v>
      </c>
      <c r="AI44" s="32">
        <v>4</v>
      </c>
      <c r="AJ44" s="32">
        <v>4</v>
      </c>
      <c r="AK44" s="32">
        <v>4</v>
      </c>
      <c r="AL44" s="32">
        <v>4</v>
      </c>
      <c r="AM44" s="32">
        <v>4</v>
      </c>
      <c r="AN44" s="33">
        <v>4</v>
      </c>
      <c r="AO44" s="33">
        <v>4</v>
      </c>
      <c r="AP44" s="33">
        <v>5</v>
      </c>
      <c r="AQ44" s="33">
        <v>5</v>
      </c>
      <c r="AR44" s="34">
        <v>5</v>
      </c>
      <c r="AS44" s="23">
        <v>5</v>
      </c>
      <c r="AT44" s="36">
        <v>5</v>
      </c>
      <c r="AU44" s="23">
        <v>4.9385970902394769</v>
      </c>
      <c r="AV44" s="47">
        <v>4.9620372511297646</v>
      </c>
      <c r="AW44" s="47">
        <v>4.9620372511297646</v>
      </c>
      <c r="AX44" s="47">
        <v>4.9620372511297646</v>
      </c>
      <c r="AY44" s="50">
        <v>5.2186901204751699</v>
      </c>
      <c r="AZ44" s="50">
        <v>5.2186962796035186</v>
      </c>
      <c r="BA44" s="50">
        <v>5.2186962796035177</v>
      </c>
      <c r="BB44" s="50">
        <v>5.4418826587755706</v>
      </c>
      <c r="BC44" s="24">
        <f t="shared" si="0"/>
        <v>1.0427666925251702</v>
      </c>
      <c r="BD44" s="51">
        <v>5</v>
      </c>
      <c r="BE44" s="51">
        <v>5</v>
      </c>
      <c r="BF44" s="4">
        <v>3.87</v>
      </c>
      <c r="BG44" s="4">
        <v>3.872983346207417</v>
      </c>
      <c r="BH44" s="4">
        <v>4</v>
      </c>
      <c r="BI44" s="4">
        <v>4</v>
      </c>
      <c r="BJ44" s="4">
        <v>4</v>
      </c>
      <c r="BK44" s="4">
        <v>5</v>
      </c>
      <c r="BL44" s="4">
        <v>5</v>
      </c>
      <c r="BM44" s="26">
        <v>5</v>
      </c>
      <c r="BN44" s="25">
        <v>5</v>
      </c>
      <c r="BO44" s="25">
        <v>5</v>
      </c>
      <c r="BP44" s="25">
        <f t="shared" si="1"/>
        <v>5</v>
      </c>
      <c r="BQ44" s="33">
        <v>5</v>
      </c>
      <c r="BR44" s="33">
        <v>5</v>
      </c>
      <c r="BS44" s="25">
        <f t="shared" si="2"/>
        <v>5</v>
      </c>
      <c r="BT44" s="5">
        <f t="shared" si="3"/>
        <v>1</v>
      </c>
      <c r="BU44" s="51">
        <v>5</v>
      </c>
      <c r="BV44" s="51">
        <v>7</v>
      </c>
      <c r="BW44" s="4">
        <v>4.47</v>
      </c>
      <c r="BX44" s="4">
        <v>4.4721359549995796</v>
      </c>
      <c r="BY44" s="4">
        <v>4</v>
      </c>
      <c r="BZ44" s="4">
        <v>4</v>
      </c>
      <c r="CA44" s="4">
        <v>4</v>
      </c>
      <c r="CB44" s="4">
        <v>4</v>
      </c>
      <c r="CC44" s="4">
        <v>4</v>
      </c>
      <c r="CD44" s="4">
        <v>4</v>
      </c>
      <c r="CE44" s="25">
        <v>4</v>
      </c>
      <c r="CF44" s="4">
        <v>4</v>
      </c>
      <c r="CG44" s="25">
        <f t="shared" si="4"/>
        <v>5.9160797830996161</v>
      </c>
      <c r="CH44" s="50">
        <v>5.9160797830996161</v>
      </c>
      <c r="CI44" s="33">
        <v>5.9160797830996161</v>
      </c>
      <c r="CJ44" s="50">
        <f t="shared" si="5"/>
        <v>5.9160797830996161</v>
      </c>
      <c r="CK44" s="8">
        <f t="shared" si="6"/>
        <v>1</v>
      </c>
      <c r="CL44" s="7"/>
      <c r="CM44" s="7"/>
      <c r="CN44" s="10"/>
      <c r="CO44" s="10"/>
      <c r="CP44" s="2"/>
      <c r="CQ44" s="2"/>
      <c r="CR44" s="2"/>
      <c r="CS44" s="2"/>
      <c r="CT44" s="2"/>
      <c r="CU44" s="2"/>
      <c r="CV44" s="2"/>
      <c r="CW44" s="2"/>
      <c r="CX44" s="7"/>
      <c r="CY44" s="10"/>
      <c r="CZ44" s="10"/>
      <c r="DA44" s="2"/>
      <c r="DB44" s="2"/>
      <c r="DC44" s="2"/>
      <c r="DD44" s="2"/>
      <c r="DE44" s="2"/>
      <c r="DF44" s="2"/>
      <c r="DG44" s="2"/>
      <c r="DH44" s="2"/>
      <c r="DI44" s="7"/>
    </row>
    <row r="45" spans="1:113" x14ac:dyDescent="0.25">
      <c r="A45" s="30">
        <v>41</v>
      </c>
      <c r="B45" s="53" t="s">
        <v>45</v>
      </c>
      <c r="C45" s="35">
        <v>35.816971234412669</v>
      </c>
      <c r="D45" s="35">
        <v>36.803712688076118</v>
      </c>
      <c r="E45" s="32">
        <v>35.727187224270097</v>
      </c>
      <c r="F45" s="32">
        <v>35.401729018801987</v>
      </c>
      <c r="G45" s="32">
        <v>36</v>
      </c>
      <c r="H45" s="32">
        <v>36</v>
      </c>
      <c r="I45" s="32">
        <v>36</v>
      </c>
      <c r="J45" s="32">
        <v>36</v>
      </c>
      <c r="K45" s="32">
        <v>36</v>
      </c>
      <c r="L45" s="32">
        <v>36</v>
      </c>
      <c r="M45" s="32">
        <v>37</v>
      </c>
      <c r="N45" s="32">
        <v>37</v>
      </c>
      <c r="O45" s="32">
        <v>38</v>
      </c>
      <c r="P45" s="32">
        <v>38.111300079852043</v>
      </c>
      <c r="Q45" s="32">
        <v>38.226783295692506</v>
      </c>
      <c r="R45" s="32">
        <v>39.126961268395654</v>
      </c>
      <c r="S45" s="32">
        <v>39.131879529758642</v>
      </c>
      <c r="T45" s="32">
        <v>37</v>
      </c>
      <c r="U45" s="32">
        <v>37</v>
      </c>
      <c r="V45" s="32">
        <v>37</v>
      </c>
      <c r="W45" s="32">
        <v>37</v>
      </c>
      <c r="X45" s="32">
        <v>37</v>
      </c>
      <c r="Y45" s="32">
        <v>37.769838707392651</v>
      </c>
      <c r="Z45" s="32">
        <v>37.769838707392672</v>
      </c>
      <c r="AA45" s="32">
        <v>37.827669783340674</v>
      </c>
      <c r="AB45" s="32">
        <v>39.280965280148074</v>
      </c>
      <c r="AC45" s="32">
        <v>39.911157139260197</v>
      </c>
      <c r="AD45" s="32">
        <v>41</v>
      </c>
      <c r="AE45" s="32">
        <v>41.727862971622471</v>
      </c>
      <c r="AF45" s="32">
        <v>42.789680524315159</v>
      </c>
      <c r="AG45" s="32">
        <v>44</v>
      </c>
      <c r="AH45" s="32">
        <v>44</v>
      </c>
      <c r="AI45" s="32">
        <v>43.488185879812178</v>
      </c>
      <c r="AJ45" s="32">
        <v>44.889400874965602</v>
      </c>
      <c r="AK45" s="32">
        <v>44.899034756283399</v>
      </c>
      <c r="AL45" s="32">
        <v>45.4</v>
      </c>
      <c r="AM45" s="32">
        <v>45.809384563729942</v>
      </c>
      <c r="AN45" s="33">
        <v>45.770261766114082</v>
      </c>
      <c r="AO45" s="33">
        <v>46.702757719087714</v>
      </c>
      <c r="AP45" s="33">
        <v>47.141697295794756</v>
      </c>
      <c r="AQ45" s="33">
        <v>48.370524480284125</v>
      </c>
      <c r="AR45" s="34">
        <v>46.921119369674386</v>
      </c>
      <c r="AS45" s="23">
        <v>48.476228638100658</v>
      </c>
      <c r="AT45" s="36">
        <v>49.306567891481009</v>
      </c>
      <c r="AU45" s="23">
        <v>44.026279846623829</v>
      </c>
      <c r="AV45" s="47">
        <v>44.244491854519445</v>
      </c>
      <c r="AW45" s="47">
        <v>44.244491854519445</v>
      </c>
      <c r="AX45" s="33">
        <v>50.112446765761852</v>
      </c>
      <c r="AY45" s="33">
        <v>50.112446765761852</v>
      </c>
      <c r="AZ45" s="50">
        <v>51.513750836128288</v>
      </c>
      <c r="BA45" s="50">
        <v>51.513750836128288</v>
      </c>
      <c r="BB45" s="50">
        <v>52.743227810641564</v>
      </c>
      <c r="BC45" s="24">
        <f t="shared" si="0"/>
        <v>1.0238669666750611</v>
      </c>
      <c r="BD45" s="51">
        <v>46</v>
      </c>
      <c r="BE45" s="51">
        <v>46</v>
      </c>
      <c r="BF45" s="4">
        <v>54.77</v>
      </c>
      <c r="BG45" s="4">
        <v>54.772255750516614</v>
      </c>
      <c r="BH45" s="4">
        <v>55</v>
      </c>
      <c r="BI45" s="4">
        <v>55</v>
      </c>
      <c r="BJ45" s="4">
        <v>52.535702146254792</v>
      </c>
      <c r="BK45" s="4">
        <v>44.497190922573978</v>
      </c>
      <c r="BL45" s="4">
        <v>44.497190922573978</v>
      </c>
      <c r="BM45" s="26">
        <v>44.497190922573978</v>
      </c>
      <c r="BN45" s="25">
        <v>48.989794855663561</v>
      </c>
      <c r="BO45" s="25">
        <v>46</v>
      </c>
      <c r="BP45" s="25">
        <f t="shared" si="1"/>
        <v>46</v>
      </c>
      <c r="BQ45" s="33">
        <v>46</v>
      </c>
      <c r="BR45" s="33">
        <v>46</v>
      </c>
      <c r="BS45" s="25">
        <f t="shared" si="2"/>
        <v>46</v>
      </c>
      <c r="BT45" s="5">
        <f t="shared" si="3"/>
        <v>1</v>
      </c>
      <c r="BU45" s="51">
        <v>30</v>
      </c>
      <c r="BV45" s="51">
        <v>39</v>
      </c>
      <c r="BW45" s="4">
        <v>34.21</v>
      </c>
      <c r="BX45" s="4">
        <v>34.21</v>
      </c>
      <c r="BY45" s="4">
        <v>34</v>
      </c>
      <c r="BZ45" s="4">
        <v>34</v>
      </c>
      <c r="CA45" s="4">
        <v>34</v>
      </c>
      <c r="CB45" s="4">
        <v>34</v>
      </c>
      <c r="CC45" s="4">
        <v>34</v>
      </c>
      <c r="CD45" s="4">
        <v>34</v>
      </c>
      <c r="CE45" s="25">
        <v>36.742346141747674</v>
      </c>
      <c r="CF45" s="4">
        <v>34</v>
      </c>
      <c r="CG45" s="25">
        <f t="shared" si="4"/>
        <v>34.205262752974136</v>
      </c>
      <c r="CH45" s="33">
        <v>34.5</v>
      </c>
      <c r="CI45" s="33">
        <v>34.205262752974143</v>
      </c>
      <c r="CJ45" s="50">
        <f t="shared" si="5"/>
        <v>34.205262752974136</v>
      </c>
      <c r="CK45" s="8">
        <f t="shared" si="6"/>
        <v>0.99999999999999978</v>
      </c>
      <c r="CL45" s="7"/>
      <c r="CM45" s="7"/>
      <c r="CN45" s="10"/>
      <c r="CO45" s="10"/>
      <c r="CP45" s="2"/>
      <c r="CQ45" s="2"/>
      <c r="CR45" s="2"/>
      <c r="CS45" s="2"/>
      <c r="CT45" s="2"/>
      <c r="CU45" s="2"/>
      <c r="CV45" s="2"/>
      <c r="CW45" s="2"/>
      <c r="CX45" s="7"/>
      <c r="CY45" s="10"/>
      <c r="CZ45" s="10"/>
      <c r="DA45" s="2"/>
      <c r="DB45" s="2"/>
      <c r="DC45" s="2"/>
      <c r="DD45" s="2"/>
      <c r="DE45" s="2"/>
      <c r="DF45" s="2"/>
      <c r="DG45" s="2"/>
      <c r="DH45" s="2"/>
      <c r="DI45" s="7"/>
    </row>
    <row r="46" spans="1:113" x14ac:dyDescent="0.25">
      <c r="A46" s="30">
        <v>42</v>
      </c>
      <c r="B46" s="53" t="s">
        <v>46</v>
      </c>
      <c r="C46" s="35">
        <v>61.980556883315934</v>
      </c>
      <c r="D46" s="35">
        <v>63</v>
      </c>
      <c r="E46" s="32">
        <v>63</v>
      </c>
      <c r="F46" s="32">
        <v>63</v>
      </c>
      <c r="G46" s="32">
        <v>63</v>
      </c>
      <c r="H46" s="32">
        <v>63</v>
      </c>
      <c r="I46" s="32">
        <v>63</v>
      </c>
      <c r="J46" s="32">
        <v>63</v>
      </c>
      <c r="K46" s="32">
        <v>63</v>
      </c>
      <c r="L46" s="32">
        <v>63</v>
      </c>
      <c r="M46" s="32">
        <v>62.65</v>
      </c>
      <c r="N46" s="32">
        <v>62.485402238981983</v>
      </c>
      <c r="O46" s="32">
        <v>62.485402238981926</v>
      </c>
      <c r="P46" s="32">
        <v>62.654128473767088</v>
      </c>
      <c r="Q46" s="32">
        <v>62.654128473767088</v>
      </c>
      <c r="R46" s="32">
        <v>63</v>
      </c>
      <c r="S46" s="32">
        <v>62.602648531873911</v>
      </c>
      <c r="T46" s="32">
        <v>63</v>
      </c>
      <c r="U46" s="32">
        <v>63</v>
      </c>
      <c r="V46" s="32">
        <v>63</v>
      </c>
      <c r="W46" s="32">
        <v>63</v>
      </c>
      <c r="X46" s="32">
        <v>63</v>
      </c>
      <c r="Y46" s="32">
        <v>63</v>
      </c>
      <c r="Z46" s="32">
        <v>63</v>
      </c>
      <c r="AA46" s="32">
        <v>63</v>
      </c>
      <c r="AB46" s="32">
        <v>63</v>
      </c>
      <c r="AC46" s="32">
        <v>63</v>
      </c>
      <c r="AD46" s="32">
        <v>62</v>
      </c>
      <c r="AE46" s="32">
        <v>62</v>
      </c>
      <c r="AF46" s="32">
        <v>62</v>
      </c>
      <c r="AG46" s="32">
        <v>62</v>
      </c>
      <c r="AH46" s="32">
        <v>62</v>
      </c>
      <c r="AI46" s="32">
        <v>62</v>
      </c>
      <c r="AJ46" s="32">
        <v>62</v>
      </c>
      <c r="AK46" s="32">
        <v>62</v>
      </c>
      <c r="AL46" s="32">
        <v>61.75</v>
      </c>
      <c r="AM46" s="32">
        <v>61.850509592722389</v>
      </c>
      <c r="AN46" s="33">
        <v>65.023711940763903</v>
      </c>
      <c r="AO46" s="33">
        <v>65.054657822424986</v>
      </c>
      <c r="AP46" s="33">
        <v>65.08487208205807</v>
      </c>
      <c r="AQ46" s="36">
        <v>71</v>
      </c>
      <c r="AR46" s="34">
        <v>71</v>
      </c>
      <c r="AS46" s="23">
        <v>70.873485105134236</v>
      </c>
      <c r="AT46" s="36">
        <v>70.919047104645159</v>
      </c>
      <c r="AU46" s="23">
        <v>70.925032968242078</v>
      </c>
      <c r="AV46" s="47">
        <v>70.633613462501785</v>
      </c>
      <c r="AW46" s="47">
        <v>70.633613462501785</v>
      </c>
      <c r="AX46" s="33">
        <v>70.823334524553175</v>
      </c>
      <c r="AY46" s="33">
        <v>70.823334524553175</v>
      </c>
      <c r="AZ46" s="50">
        <v>75.359571967931274</v>
      </c>
      <c r="BA46" s="50">
        <v>75.270297163280901</v>
      </c>
      <c r="BB46" s="50">
        <v>79.076965952139091</v>
      </c>
      <c r="BC46" s="24">
        <f t="shared" si="0"/>
        <v>1.0505733195207205</v>
      </c>
      <c r="BD46" s="51">
        <v>70.5</v>
      </c>
      <c r="BE46" s="51">
        <v>74.8</v>
      </c>
      <c r="BF46" s="4">
        <v>56.5</v>
      </c>
      <c r="BG46" s="4">
        <v>56.5</v>
      </c>
      <c r="BH46" s="4">
        <v>59.94</v>
      </c>
      <c r="BI46" s="4">
        <v>59.942472421480915</v>
      </c>
      <c r="BJ46" s="4">
        <v>59.942472421480915</v>
      </c>
      <c r="BK46" s="4">
        <v>64.745656224954587</v>
      </c>
      <c r="BL46" s="4">
        <v>64.998076894628198</v>
      </c>
      <c r="BM46" s="26">
        <v>65</v>
      </c>
      <c r="BN46" s="25">
        <v>65</v>
      </c>
      <c r="BO46" s="25">
        <v>65.249521071039283</v>
      </c>
      <c r="BP46" s="25">
        <f t="shared" si="1"/>
        <v>72.618179542040295</v>
      </c>
      <c r="BQ46" s="33">
        <v>65</v>
      </c>
      <c r="BR46" s="33">
        <v>70.649840764151762</v>
      </c>
      <c r="BS46" s="25">
        <f t="shared" si="2"/>
        <v>72.618179542040295</v>
      </c>
      <c r="BT46" s="5">
        <f t="shared" si="3"/>
        <v>1.0278604842785051</v>
      </c>
      <c r="BU46" s="51">
        <v>68</v>
      </c>
      <c r="BV46" s="51">
        <v>72.099999999999994</v>
      </c>
      <c r="BW46" s="4">
        <v>56.75</v>
      </c>
      <c r="BX46" s="4">
        <v>56.75</v>
      </c>
      <c r="BY46" s="4">
        <v>58.69</v>
      </c>
      <c r="BZ46" s="4">
        <v>59</v>
      </c>
      <c r="CA46" s="4">
        <v>59</v>
      </c>
      <c r="CB46" s="4">
        <v>64.237839316091566</v>
      </c>
      <c r="CC46" s="4">
        <v>64</v>
      </c>
      <c r="CD46" s="4">
        <v>64</v>
      </c>
      <c r="CE46" s="25">
        <v>64.237839316091566</v>
      </c>
      <c r="CF46" s="4">
        <v>64.237839316091566</v>
      </c>
      <c r="CG46" s="25">
        <f t="shared" si="4"/>
        <v>70.019997143673166</v>
      </c>
      <c r="CH46" s="33">
        <v>64.05</v>
      </c>
      <c r="CI46" s="33">
        <v>71.397478947088885</v>
      </c>
      <c r="CJ46" s="50">
        <f t="shared" si="5"/>
        <v>70.019997143673166</v>
      </c>
      <c r="CK46" s="8">
        <f t="shared" si="6"/>
        <v>0.98070685654830281</v>
      </c>
      <c r="CL46" s="7"/>
      <c r="CM46" s="7"/>
      <c r="CN46" s="10"/>
      <c r="CO46" s="10"/>
      <c r="CP46" s="2"/>
      <c r="CQ46" s="2"/>
      <c r="CR46" s="2"/>
      <c r="CS46" s="2"/>
      <c r="CT46" s="2"/>
      <c r="CU46" s="2"/>
      <c r="CV46" s="2"/>
      <c r="CW46" s="2"/>
      <c r="CX46" s="7"/>
      <c r="CY46" s="10"/>
      <c r="CZ46" s="10"/>
      <c r="DA46" s="2"/>
      <c r="DB46" s="2"/>
      <c r="DC46" s="2"/>
      <c r="DD46" s="2"/>
      <c r="DE46" s="2"/>
      <c r="DF46" s="2"/>
      <c r="DG46" s="2"/>
      <c r="DH46" s="2"/>
      <c r="DI46" s="7"/>
    </row>
    <row r="47" spans="1:113" x14ac:dyDescent="0.25">
      <c r="A47" s="30">
        <v>43</v>
      </c>
      <c r="B47" s="53" t="s">
        <v>47</v>
      </c>
      <c r="C47" s="35">
        <v>69.8661811427001</v>
      </c>
      <c r="D47" s="35">
        <v>70.48741774036688</v>
      </c>
      <c r="E47" s="32">
        <v>71.207152043872853</v>
      </c>
      <c r="F47" s="32">
        <v>71.211557480180659</v>
      </c>
      <c r="G47" s="32">
        <v>71.226321215926575</v>
      </c>
      <c r="H47" s="32">
        <v>71</v>
      </c>
      <c r="I47" s="32">
        <v>71</v>
      </c>
      <c r="J47" s="32">
        <v>71</v>
      </c>
      <c r="K47" s="32">
        <v>71.193804473825239</v>
      </c>
      <c r="L47" s="32">
        <v>71.193804473825239</v>
      </c>
      <c r="M47" s="32">
        <v>71.193804473825239</v>
      </c>
      <c r="N47" s="32">
        <v>71.204237316667331</v>
      </c>
      <c r="O47" s="32">
        <v>71.204237316667331</v>
      </c>
      <c r="P47" s="32">
        <v>71.204237316667331</v>
      </c>
      <c r="Q47" s="32">
        <v>71.204237316667331</v>
      </c>
      <c r="R47" s="32">
        <v>71</v>
      </c>
      <c r="S47" s="32">
        <v>71</v>
      </c>
      <c r="T47" s="32">
        <v>71</v>
      </c>
      <c r="U47" s="32">
        <v>71</v>
      </c>
      <c r="V47" s="32">
        <v>71</v>
      </c>
      <c r="W47" s="32">
        <v>71</v>
      </c>
      <c r="X47" s="32">
        <v>71</v>
      </c>
      <c r="Y47" s="32">
        <v>71</v>
      </c>
      <c r="Z47" s="32">
        <v>71.019458239291993</v>
      </c>
      <c r="AA47" s="32">
        <v>71</v>
      </c>
      <c r="AB47" s="32">
        <v>71.019458239291993</v>
      </c>
      <c r="AC47" s="32">
        <v>71.112639827840255</v>
      </c>
      <c r="AD47" s="32">
        <v>71.206884485217614</v>
      </c>
      <c r="AE47" s="32">
        <v>78</v>
      </c>
      <c r="AF47" s="32">
        <v>78</v>
      </c>
      <c r="AG47" s="32">
        <v>81</v>
      </c>
      <c r="AH47" s="32">
        <v>81</v>
      </c>
      <c r="AI47" s="32">
        <v>81</v>
      </c>
      <c r="AJ47" s="32">
        <v>80</v>
      </c>
      <c r="AK47" s="32">
        <v>80</v>
      </c>
      <c r="AL47" s="32">
        <v>81.06</v>
      </c>
      <c r="AM47" s="32">
        <v>81.089716434010569</v>
      </c>
      <c r="AN47" s="33">
        <v>80.887134271836786</v>
      </c>
      <c r="AO47" s="33">
        <f>AN47</f>
        <v>80.887134271836786</v>
      </c>
      <c r="AP47" s="33">
        <v>81.213608702910804</v>
      </c>
      <c r="AQ47" s="36">
        <v>86.857566657839939</v>
      </c>
      <c r="AR47" s="34">
        <v>87</v>
      </c>
      <c r="AS47" s="23">
        <v>86</v>
      </c>
      <c r="AT47" s="36">
        <v>86.33720791603983</v>
      </c>
      <c r="AU47" s="23">
        <v>86.502418263892721</v>
      </c>
      <c r="AV47" s="47">
        <v>86.17135500599646</v>
      </c>
      <c r="AW47" s="47">
        <v>86.17135500599646</v>
      </c>
      <c r="AX47" s="47">
        <v>86.17135500599646</v>
      </c>
      <c r="AY47" s="47">
        <v>86.17135500599646</v>
      </c>
      <c r="AZ47" s="50">
        <v>92.040083550219961</v>
      </c>
      <c r="BA47" s="50">
        <v>91.933578340363539</v>
      </c>
      <c r="BB47" s="50">
        <v>97.106841204685509</v>
      </c>
      <c r="BC47" s="24">
        <f t="shared" si="0"/>
        <v>1.0562717448587622</v>
      </c>
      <c r="BD47" s="51">
        <v>91.5</v>
      </c>
      <c r="BE47" s="51">
        <v>93.4</v>
      </c>
      <c r="BF47" s="4">
        <v>76.349999999999994</v>
      </c>
      <c r="BG47" s="4">
        <v>76.349999999999994</v>
      </c>
      <c r="BH47" s="4">
        <v>76</v>
      </c>
      <c r="BI47" s="4">
        <v>76</v>
      </c>
      <c r="BJ47" s="4">
        <v>76.849202988710303</v>
      </c>
      <c r="BK47" s="4">
        <v>82.486362509205122</v>
      </c>
      <c r="BL47" s="4">
        <v>82</v>
      </c>
      <c r="BM47" s="26">
        <v>82</v>
      </c>
      <c r="BN47" s="25">
        <v>82</v>
      </c>
      <c r="BO47" s="25">
        <v>82</v>
      </c>
      <c r="BP47" s="25">
        <f t="shared" si="1"/>
        <v>92.445118854377597</v>
      </c>
      <c r="BQ47" s="33">
        <v>82.5</v>
      </c>
      <c r="BR47" s="33">
        <v>87.699771949532462</v>
      </c>
      <c r="BS47" s="25">
        <f t="shared" si="2"/>
        <v>92.445118854377597</v>
      </c>
      <c r="BT47" s="5">
        <f t="shared" si="3"/>
        <v>1.0541089993663368</v>
      </c>
      <c r="BU47" s="51">
        <v>92.2</v>
      </c>
      <c r="BV47" s="51">
        <v>92.9</v>
      </c>
      <c r="BW47" s="4">
        <v>75.349999999999994</v>
      </c>
      <c r="BX47" s="4">
        <v>75.349999999999994</v>
      </c>
      <c r="BY47" s="4">
        <v>75</v>
      </c>
      <c r="BZ47" s="4">
        <v>75</v>
      </c>
      <c r="CA47" s="4">
        <v>75</v>
      </c>
      <c r="CB47" s="4">
        <v>80.59776671843953</v>
      </c>
      <c r="CC47" s="4">
        <v>81</v>
      </c>
      <c r="CD47" s="4">
        <v>81</v>
      </c>
      <c r="CE47" s="3">
        <v>80.59776671843953</v>
      </c>
      <c r="CF47" s="4">
        <v>81</v>
      </c>
      <c r="CG47" s="25">
        <f t="shared" si="4"/>
        <v>92.549338193203738</v>
      </c>
      <c r="CH47" s="33">
        <v>80.599999999999994</v>
      </c>
      <c r="CI47" s="33">
        <v>87.197190321707041</v>
      </c>
      <c r="CJ47" s="50">
        <f t="shared" si="5"/>
        <v>92.549338193203738</v>
      </c>
      <c r="CK47" s="8">
        <f t="shared" si="6"/>
        <v>1.0613798202872178</v>
      </c>
      <c r="CL47" s="7"/>
      <c r="CM47" s="7"/>
      <c r="CN47" s="10"/>
      <c r="CO47" s="10"/>
      <c r="CP47" s="2"/>
      <c r="CQ47" s="2"/>
      <c r="CR47" s="2"/>
      <c r="CS47" s="2"/>
      <c r="CT47" s="2"/>
      <c r="CU47" s="2"/>
      <c r="CV47" s="2"/>
      <c r="CW47" s="2"/>
      <c r="CX47" s="7"/>
      <c r="CY47" s="10"/>
      <c r="CZ47" s="10"/>
      <c r="DA47" s="2"/>
      <c r="DB47" s="2"/>
      <c r="DC47" s="2"/>
      <c r="DD47" s="2"/>
      <c r="DE47" s="2"/>
      <c r="DF47" s="2"/>
      <c r="DG47" s="2"/>
      <c r="DH47" s="2"/>
      <c r="DI47" s="7"/>
    </row>
    <row r="48" spans="1:113" x14ac:dyDescent="0.25"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8"/>
      <c r="CE48" s="39"/>
      <c r="CF48" s="43"/>
      <c r="CG48" s="43"/>
      <c r="CH48" s="43"/>
      <c r="CI48" s="43"/>
      <c r="CJ48" s="43"/>
      <c r="CK48" s="37"/>
    </row>
  </sheetData>
  <mergeCells count="15">
    <mergeCell ref="CF3:CJ3"/>
    <mergeCell ref="BT3:BT4"/>
    <mergeCell ref="CK3:CK4"/>
    <mergeCell ref="A3:A4"/>
    <mergeCell ref="B3:B4"/>
    <mergeCell ref="BC3:BC4"/>
    <mergeCell ref="BD3:BE3"/>
    <mergeCell ref="CB3:CE3"/>
    <mergeCell ref="AS3:AT3"/>
    <mergeCell ref="C3:AI3"/>
    <mergeCell ref="AU3:AV3"/>
    <mergeCell ref="AW3:AX3"/>
    <mergeCell ref="AY3:AZ3"/>
    <mergeCell ref="BA3:BB3"/>
    <mergeCell ref="BF3:BS3"/>
  </mergeCells>
  <conditionalFormatting sqref="BC5:BC47">
    <cfRule type="cellIs" dxfId="14" priority="16" operator="between">
      <formula>1</formula>
      <formula>1.004</formula>
    </cfRule>
    <cfRule type="cellIs" dxfId="13" priority="17" operator="between">
      <formula>1</formula>
      <formula>1.004</formula>
    </cfRule>
    <cfRule type="cellIs" dxfId="12" priority="18" operator="between">
      <formula>1</formula>
      <formula>1.1</formula>
    </cfRule>
    <cfRule type="cellIs" dxfId="11" priority="19" operator="lessThan">
      <formula>1</formula>
    </cfRule>
    <cfRule type="cellIs" dxfId="10" priority="20" operator="greaterThan">
      <formula>1.1</formula>
    </cfRule>
  </conditionalFormatting>
  <conditionalFormatting sqref="BT5:BT47">
    <cfRule type="cellIs" dxfId="9" priority="21" operator="between">
      <formula>1</formula>
      <formula>1.004</formula>
    </cfRule>
    <cfRule type="cellIs" dxfId="8" priority="22" operator="between">
      <formula>1</formula>
      <formula>1.004</formula>
    </cfRule>
    <cfRule type="cellIs" dxfId="7" priority="23" operator="between">
      <formula>1</formula>
      <formula>1.1</formula>
    </cfRule>
    <cfRule type="cellIs" dxfId="6" priority="24" operator="lessThan">
      <formula>1</formula>
    </cfRule>
    <cfRule type="cellIs" dxfId="5" priority="25" operator="greaterThan">
      <formula>1.1</formula>
    </cfRule>
  </conditionalFormatting>
  <conditionalFormatting sqref="CK5:CK47">
    <cfRule type="cellIs" dxfId="4" priority="11" operator="between">
      <formula>1</formula>
      <formula>1.004</formula>
    </cfRule>
    <cfRule type="cellIs" dxfId="3" priority="12" operator="between">
      <formula>1</formula>
      <formula>1.004</formula>
    </cfRule>
    <cfRule type="cellIs" dxfId="2" priority="13" operator="between">
      <formula>1</formula>
      <formula>1.1</formula>
    </cfRule>
    <cfRule type="cellIs" dxfId="1" priority="14" operator="lessThan">
      <formula>1</formula>
    </cfRule>
    <cfRule type="cellIs" dxfId="0" priority="15" operator="greaterThan">
      <formula>1.1</formula>
    </cfRule>
  </conditionalFormatting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Марианна Гаврильевна</dc:creator>
  <cp:lastModifiedBy>Анатолий Ковалев</cp:lastModifiedBy>
  <cp:lastPrinted>2025-04-09T06:59:17Z</cp:lastPrinted>
  <dcterms:created xsi:type="dcterms:W3CDTF">2022-04-04T09:44:16Z</dcterms:created>
  <dcterms:modified xsi:type="dcterms:W3CDTF">2026-02-12T01:03:39Z</dcterms:modified>
</cp:coreProperties>
</file>